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Arkusz1" sheetId="1" r:id="rId1"/>
    <sheet name="10%" sheetId="2" r:id="rId2"/>
  </sheets>
  <definedNames/>
  <calcPr fullCalcOnLoad="1"/>
</workbook>
</file>

<file path=xl/sharedStrings.xml><?xml version="1.0" encoding="utf-8"?>
<sst xmlns="http://schemas.openxmlformats.org/spreadsheetml/2006/main" count="299" uniqueCount="88">
  <si>
    <t>Lp.</t>
  </si>
  <si>
    <t>Asortyment</t>
  </si>
  <si>
    <t xml:space="preserve">Planowana ilość </t>
  </si>
  <si>
    <t>Jednostka miary</t>
  </si>
  <si>
    <t>Produkt oferowany</t>
  </si>
  <si>
    <t>Ilość produktu po przeliczeniu</t>
  </si>
  <si>
    <t>Cena jedn w zł netto</t>
  </si>
  <si>
    <t>Wartość netto</t>
  </si>
  <si>
    <t>Stawka VAT</t>
  </si>
  <si>
    <t>Wartość VAT</t>
  </si>
  <si>
    <t xml:space="preserve">Watość brutto </t>
  </si>
  <si>
    <t>Box obiadowy styropianowy zamykany dwudzielny (125 szt.)</t>
  </si>
  <si>
    <t>op.</t>
  </si>
  <si>
    <t>Box obiadowy styropianowy zamykany jednodzielny (125szt.)</t>
  </si>
  <si>
    <t>Flaczarka styropianowa 450 ml (25szt.)</t>
  </si>
  <si>
    <t>Folia aluminiowa 150m</t>
  </si>
  <si>
    <t>szt.</t>
  </si>
  <si>
    <t>Folia spożywcza 30/250</t>
  </si>
  <si>
    <t>Folia do zgrzewu pojemnika PP typu Lintop PET/PP B 37 Peel (185x250)</t>
  </si>
  <si>
    <t>Kubek 0,23l brąz plastikowy do ciepłych napoi pak. po 100szt.</t>
  </si>
  <si>
    <t>Kubek plastikowy 0,2l biały do napoi zimnych 100szt.</t>
  </si>
  <si>
    <t>Kubki plastikowe przezroczyste typu „Polarity” Sheak 200ml,(pak. po 50szt.)</t>
  </si>
  <si>
    <t>Kubki plastikowe przezroczyste typu „Polarity” Sheak 300ml,(pak. po 50szt.)</t>
  </si>
  <si>
    <t>Kubki plastikowe przezroczyste typu „Polarity” Sheak 450ml,(pak. po 50szt.)</t>
  </si>
  <si>
    <t>Łyżeczka plastikowa 100 szt.</t>
  </si>
  <si>
    <t>Łyżka plastikowa 100szt.</t>
  </si>
  <si>
    <t>Mieszadełko 1000 szt.</t>
  </si>
  <si>
    <t>Miseczka do zupy 0,5 l (100 szt.)</t>
  </si>
  <si>
    <t>Nóż plastikowy 100 szt.</t>
  </si>
  <si>
    <t>Obrusy foliowe prostokątne  (różne rozmiary)</t>
  </si>
  <si>
    <t>Papilotki na muffinki białe ø50 x H32,opak. 200 szt.typu "Tamipol" Kod produktu : 41-27</t>
  </si>
  <si>
    <t>Patera aluminiowa 35 cm</t>
  </si>
  <si>
    <t>Patera aluminiowa 43 cm</t>
  </si>
  <si>
    <t>Pojemnik do zgrzewu typu Duni , prostokątny czarny na zupę poj.470ml (300szt)</t>
  </si>
  <si>
    <t>Pojemnik do zgrzewu typu Duni , prostokątny czarny 2-dzielny, wys. 5cm (320szt)</t>
  </si>
  <si>
    <t>Pojemnik do zgrzewu typu Duni , prostokątny czarny 2-komorowy, wys. 5cm typu COLT (320szt)</t>
  </si>
  <si>
    <t>Pojemnik 250ml typu Tusipack  W1 112C  (1000szt.)</t>
  </si>
  <si>
    <t>Pojemnik 450ml typu Tusipack   81 17C (500szt.)</t>
  </si>
  <si>
    <t>Pojemnik na ciasto zamykane typu Inline SL 404 (wew:180x115x75) (pak po 50 szt.)</t>
  </si>
  <si>
    <t>Pojemnik na ciasto zamykane typu Inline SL25 (zew:15x15x8,5) (50 szt.)</t>
  </si>
  <si>
    <t>Pojemnik na ciasto zamykane typu Inline SL 57 (200 szt.)</t>
  </si>
  <si>
    <t>Pojemnik plastikowy Pucharek 1500ml  z pokrywką (pak. po 5szt.)</t>
  </si>
  <si>
    <t>Pojemniki plastikowe na Dipy 100ml (pak. po 100szt)</t>
  </si>
  <si>
    <t>Pokrywka do pojemników plastikowych na Dipy 100ml (pak. po 100szt)</t>
  </si>
  <si>
    <t>Pokrywka plastikowa  do flaczarki 450 ml PS FL 16V            (50 szt.)</t>
  </si>
  <si>
    <t>Pokrywki  plastikowe do kubków plastikowych 200ml przezroczyste typu „Polarity”,(pak. po 50szt.)</t>
  </si>
  <si>
    <t>Pokrywki  plastikowe do kubków plastikowych 300ml przezroczyste typu „Polarity”,(pak. po 50szt.)</t>
  </si>
  <si>
    <t>Pokrywki  plastikowe do kubków plastikowych 450ml przezroczyste typu „Polarity”,(pak. po 50szt.)</t>
  </si>
  <si>
    <t>Pudełko na torty i ciastka tekturowe prostokątne z pokrywką rozm. 30cm x 30cm x20cm</t>
  </si>
  <si>
    <t>Pudełko na torty i ciastka tekturowe prostokątne z przykrywką rozm. 48cm x 38cm x15cm</t>
  </si>
  <si>
    <t xml:space="preserve">Pudełko na tort plastikowe okrągłe typu Anis B-s 1055 spód + czapa </t>
  </si>
  <si>
    <t>kpl</t>
  </si>
  <si>
    <t>Pudełka na ciasta /karton cukierniczy 40x30x9 (50szt)</t>
  </si>
  <si>
    <t>Reklamówki 8kg po 200 szt., mocne</t>
  </si>
  <si>
    <t>Reklamówki 5kg zrywki na rolce</t>
  </si>
  <si>
    <t>Słomka prosta  kolorowa szeroka, zapapierowana pojedynczo, dł.210mm (pak po 50szt)</t>
  </si>
  <si>
    <t>Sztywne podkłady pod torty typu ”Microtriplo” prostokątne 25x35</t>
  </si>
  <si>
    <t>Sztywne podkłady pod torty typu ”Microtriplo” prostokątne 30x40</t>
  </si>
  <si>
    <t>Sztywne podkłady pod torty typu ”Microtriplo” prostokątne 40x50</t>
  </si>
  <si>
    <t>Tacka papierowa (14x20) 250szt.</t>
  </si>
  <si>
    <t>Tacka papierowa (10x16) 250szt.</t>
  </si>
  <si>
    <r>
      <t>Talerz plastikowy 22</t>
    </r>
    <r>
      <rPr>
        <sz val="8"/>
        <color indexed="8"/>
        <rFont val="Czcionka tekstu podstawowego"/>
        <family val="0"/>
      </rPr>
      <t>Ø</t>
    </r>
    <r>
      <rPr>
        <sz val="8"/>
        <color indexed="8"/>
        <rFont val="Times New Roman"/>
        <family val="1"/>
      </rPr>
      <t>100szt.</t>
    </r>
  </si>
  <si>
    <t>Torebki papierowe szare 27x12cm (pak. po 250szt.)</t>
  </si>
  <si>
    <t>Torebki papierowe białe 27x15 cm (pak. po 250 szt.)</t>
  </si>
  <si>
    <t>Widelec plastikowy 100szt</t>
  </si>
  <si>
    <t>Wieczko do pojemnika plastikowego250ml Typu Tusipack W2 /100C (1000szt.)</t>
  </si>
  <si>
    <t>Wieczko do pojemnika plastikowego 450ml  typu W2/017C  (500szt.)</t>
  </si>
  <si>
    <t>Wieczko z otworem do kubka papierowego 250ml na gorące napoje W8 (pak.po 100szt.)</t>
  </si>
  <si>
    <t>Złote krążki pod torty  Ø 28</t>
  </si>
  <si>
    <t>Złote krążki pod torty  Ø 34</t>
  </si>
  <si>
    <t>Słownie razem wartość zamówienia [zł] brutto . . . . . . . . . . . . . . . . . . . . . . . . . . . . . . . . . . . . . .</t>
  </si>
  <si>
    <t xml:space="preserve"> </t>
  </si>
  <si>
    <r>
      <t xml:space="preserve"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                                                                                                                                                **w przypadku zmiany produktu na oferowany ( kolumna 5) należy zmienić formułę przeliczeniową : wartość netto (kolumna8) z ilości produktu planowaego (kolumna 3) na ilość produktu po przeliczeniu ( kolumna 6) </t>
    </r>
    <r>
      <rPr>
        <b/>
        <sz val="10"/>
        <color indexed="8"/>
        <rFont val="Calibri"/>
        <family val="2"/>
      </rPr>
      <t>FORMUŁA: H(1)=F(1)*G(1)</t>
    </r>
  </si>
  <si>
    <t>…………………………………………………………………..</t>
  </si>
  <si>
    <t>Pieczątka imienna i podpis</t>
  </si>
  <si>
    <t>Serwetki papierowe kolorowe  (20szt.) 33x33 cm</t>
  </si>
  <si>
    <t>Serwetki papierowe kolorowe/  dekoracyjne(20szt.) 33x33 cm</t>
  </si>
  <si>
    <t>Kubek papierowy 250 ml na gorące napoje (pakowane po 100szt)</t>
  </si>
  <si>
    <t>Serwetki gastronomiczne karbowane brzegi ,różne kolory (200 szt.) 15x15 cm</t>
  </si>
  <si>
    <t xml:space="preserve">Złote podkładykwadratowe 16x16 </t>
  </si>
  <si>
    <t>Złote krążki pod torty  Ø 26</t>
  </si>
  <si>
    <t>Pudełko na pączk'"Kuferek" 21x21x8</t>
  </si>
  <si>
    <t>Pojemnik plastikowy Pucharek 750ml  z pokrywką (pak. po 5szt.)</t>
  </si>
  <si>
    <t>Pojemnik plastikowy Pucharek 1000ml  z pokrywką (pak. po 5szt.)</t>
  </si>
  <si>
    <t>plus 10%</t>
  </si>
  <si>
    <t>Pojemniki plastikowe na Dipy 50ml (pak. po 100szt)</t>
  </si>
  <si>
    <t>Pokrywka do pojemników plastikowych na Dipy 50ml (pak. po 100szt)</t>
  </si>
  <si>
    <t>Załącznik do formularza ofertowego - załącznik nr 1.2 - zadanie nr 2 opakowania, naczynia jednorazowe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</si>
</sst>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E"/>
      <family val="0"/>
    </font>
    <font>
      <sz val="8"/>
      <name val="Times New Roman"/>
      <family val="1"/>
    </font>
    <font>
      <sz val="8"/>
      <color indexed="8"/>
      <name val="Czcionka tekstu podstawowego"/>
      <family val="0"/>
    </font>
    <font>
      <sz val="12"/>
      <color indexed="8"/>
      <name val="Times New Roman"/>
      <family val="1"/>
    </font>
    <font>
      <b/>
      <sz val="10"/>
      <name val="Symbol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2" fontId="3" fillId="0" borderId="11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4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1" xfId="0" applyNumberFormat="1" applyFont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vertical="center"/>
      <protection locked="0"/>
    </xf>
    <xf numFmtId="0" fontId="46" fillId="0" borderId="11" xfId="0" applyFont="1" applyBorder="1" applyAlignment="1" applyProtection="1">
      <alignment vertical="center"/>
      <protection locked="0"/>
    </xf>
    <xf numFmtId="0" fontId="46" fillId="0" borderId="11" xfId="0" applyFont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4" fontId="1" fillId="0" borderId="11" xfId="58" applyFon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hidden="1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4" fontId="10" fillId="0" borderId="11" xfId="0" applyNumberFormat="1" applyFont="1" applyBorder="1" applyAlignment="1" applyProtection="1">
      <alignment horizontal="right" vertical="center" wrapText="1"/>
      <protection hidden="1"/>
    </xf>
    <xf numFmtId="4" fontId="2" fillId="0" borderId="1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locked="0"/>
    </xf>
    <xf numFmtId="0" fontId="9" fillId="0" borderId="12" xfId="0" applyFont="1" applyBorder="1" applyAlignment="1">
      <alignment vertical="center" wrapText="1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left"/>
      <protection locked="0"/>
    </xf>
    <xf numFmtId="0" fontId="1" fillId="0" borderId="11" xfId="58" applyNumberFormat="1" applyFont="1" applyBorder="1" applyAlignment="1" applyProtection="1">
      <alignment horizontal="right" vertical="center"/>
      <protection locked="0"/>
    </xf>
    <xf numFmtId="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44" fontId="0" fillId="0" borderId="11" xfId="58" applyFont="1" applyBorder="1" applyAlignment="1">
      <alignment/>
    </xf>
    <xf numFmtId="44" fontId="41" fillId="35" borderId="11" xfId="58" applyFont="1" applyFill="1" applyBorder="1" applyAlignment="1">
      <alignment/>
    </xf>
    <xf numFmtId="44" fontId="0" fillId="0" borderId="0" xfId="0" applyNumberFormat="1" applyAlignment="1">
      <alignment/>
    </xf>
    <xf numFmtId="0" fontId="11" fillId="33" borderId="0" xfId="0" applyFont="1" applyFill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47" fillId="0" borderId="13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6.8515625" style="0" customWidth="1"/>
    <col min="2" max="2" width="22.140625" style="0" customWidth="1"/>
    <col min="3" max="3" width="12.140625" style="0" customWidth="1"/>
    <col min="4" max="4" width="8.57421875" style="0" bestFit="1" customWidth="1"/>
    <col min="5" max="5" width="5.57421875" style="0" customWidth="1"/>
    <col min="6" max="6" width="5.8515625" style="0" customWidth="1"/>
    <col min="7" max="7" width="9.8515625" style="0" bestFit="1" customWidth="1"/>
    <col min="8" max="8" width="9.00390625" style="0" bestFit="1" customWidth="1"/>
    <col min="9" max="9" width="6.7109375" style="0" customWidth="1"/>
    <col min="11" max="11" width="9.7109375" style="0" bestFit="1" customWidth="1"/>
  </cols>
  <sheetData>
    <row r="1" spans="1:11" ht="15">
      <c r="A1" s="43" t="s">
        <v>87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73.5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15">
      <c r="A3" s="6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8">
        <v>8</v>
      </c>
      <c r="I3" s="7">
        <v>9</v>
      </c>
      <c r="J3" s="8">
        <v>10</v>
      </c>
      <c r="K3" s="8">
        <v>11</v>
      </c>
    </row>
    <row r="4" spans="1:11" ht="33.75">
      <c r="A4" s="9">
        <v>1</v>
      </c>
      <c r="B4" s="10" t="s">
        <v>11</v>
      </c>
      <c r="C4" s="11">
        <v>50</v>
      </c>
      <c r="D4" s="12" t="s">
        <v>12</v>
      </c>
      <c r="E4" s="12"/>
      <c r="F4" s="12"/>
      <c r="G4" s="13"/>
      <c r="H4" s="14">
        <f aca="true" t="shared" si="0" ref="H4:H70">C4*G4</f>
        <v>0</v>
      </c>
      <c r="I4" s="15"/>
      <c r="J4" s="14">
        <f>H4*I4/100</f>
        <v>0</v>
      </c>
      <c r="K4" s="14">
        <f aca="true" t="shared" si="1" ref="K4:K69">H4+J4</f>
        <v>0</v>
      </c>
    </row>
    <row r="5" spans="1:11" ht="33.75">
      <c r="A5" s="9">
        <v>2</v>
      </c>
      <c r="B5" s="10" t="s">
        <v>13</v>
      </c>
      <c r="C5" s="11">
        <v>40</v>
      </c>
      <c r="D5" s="12" t="s">
        <v>12</v>
      </c>
      <c r="E5" s="12"/>
      <c r="F5" s="12"/>
      <c r="G5" s="13"/>
      <c r="H5" s="14">
        <f t="shared" si="0"/>
        <v>0</v>
      </c>
      <c r="I5" s="15"/>
      <c r="J5" s="14">
        <f aca="true" t="shared" si="2" ref="J5:J68">H5*I5/100</f>
        <v>0</v>
      </c>
      <c r="K5" s="14">
        <f t="shared" si="1"/>
        <v>0</v>
      </c>
    </row>
    <row r="6" spans="1:11" ht="22.5">
      <c r="A6" s="9">
        <v>3</v>
      </c>
      <c r="B6" s="10" t="s">
        <v>14</v>
      </c>
      <c r="C6" s="11">
        <v>864</v>
      </c>
      <c r="D6" s="12" t="s">
        <v>12</v>
      </c>
      <c r="E6" s="12"/>
      <c r="F6" s="12"/>
      <c r="G6" s="13"/>
      <c r="H6" s="14">
        <f t="shared" si="0"/>
        <v>0</v>
      </c>
      <c r="I6" s="15"/>
      <c r="J6" s="14">
        <f t="shared" si="2"/>
        <v>0</v>
      </c>
      <c r="K6" s="14">
        <f t="shared" si="1"/>
        <v>0</v>
      </c>
    </row>
    <row r="7" spans="1:11" ht="15">
      <c r="A7" s="9">
        <v>4</v>
      </c>
      <c r="B7" s="10" t="s">
        <v>15</v>
      </c>
      <c r="C7" s="11">
        <v>40</v>
      </c>
      <c r="D7" s="16" t="s">
        <v>16</v>
      </c>
      <c r="E7" s="16"/>
      <c r="F7" s="16"/>
      <c r="G7" s="13"/>
      <c r="H7" s="14">
        <f t="shared" si="0"/>
        <v>0</v>
      </c>
      <c r="I7" s="15"/>
      <c r="J7" s="14">
        <f t="shared" si="2"/>
        <v>0</v>
      </c>
      <c r="K7" s="14">
        <f t="shared" si="1"/>
        <v>0</v>
      </c>
    </row>
    <row r="8" spans="1:11" ht="15">
      <c r="A8" s="9">
        <v>5</v>
      </c>
      <c r="B8" s="10" t="s">
        <v>17</v>
      </c>
      <c r="C8" s="11">
        <v>120</v>
      </c>
      <c r="D8" s="16" t="s">
        <v>16</v>
      </c>
      <c r="E8" s="16"/>
      <c r="F8" s="16"/>
      <c r="G8" s="13"/>
      <c r="H8" s="14">
        <f t="shared" si="0"/>
        <v>0</v>
      </c>
      <c r="I8" s="17"/>
      <c r="J8" s="14">
        <f t="shared" si="2"/>
        <v>0</v>
      </c>
      <c r="K8" s="14">
        <f t="shared" si="1"/>
        <v>0</v>
      </c>
    </row>
    <row r="9" spans="1:11" ht="33.75">
      <c r="A9" s="9">
        <v>6</v>
      </c>
      <c r="B9" s="10" t="s">
        <v>18</v>
      </c>
      <c r="C9" s="11">
        <v>3</v>
      </c>
      <c r="D9" s="16" t="s">
        <v>16</v>
      </c>
      <c r="E9" s="16"/>
      <c r="F9" s="16"/>
      <c r="G9" s="13"/>
      <c r="H9" s="14">
        <f t="shared" si="0"/>
        <v>0</v>
      </c>
      <c r="I9" s="17"/>
      <c r="J9" s="14">
        <f t="shared" si="2"/>
        <v>0</v>
      </c>
      <c r="K9" s="14">
        <f t="shared" si="1"/>
        <v>0</v>
      </c>
    </row>
    <row r="10" spans="1:11" ht="22.5">
      <c r="A10" s="9">
        <v>7</v>
      </c>
      <c r="B10" s="10" t="s">
        <v>19</v>
      </c>
      <c r="C10" s="11">
        <v>200</v>
      </c>
      <c r="D10" s="16" t="s">
        <v>12</v>
      </c>
      <c r="E10" s="16"/>
      <c r="F10" s="16"/>
      <c r="G10" s="13"/>
      <c r="H10" s="14">
        <f t="shared" si="0"/>
        <v>0</v>
      </c>
      <c r="I10" s="17"/>
      <c r="J10" s="14">
        <f t="shared" si="2"/>
        <v>0</v>
      </c>
      <c r="K10" s="14">
        <f t="shared" si="1"/>
        <v>0</v>
      </c>
    </row>
    <row r="11" spans="1:11" ht="33.75">
      <c r="A11" s="9">
        <v>8</v>
      </c>
      <c r="B11" s="10" t="s">
        <v>77</v>
      </c>
      <c r="C11" s="11">
        <v>3</v>
      </c>
      <c r="D11" s="16" t="s">
        <v>12</v>
      </c>
      <c r="E11" s="16"/>
      <c r="F11" s="16"/>
      <c r="G11" s="13"/>
      <c r="H11" s="14">
        <f t="shared" si="0"/>
        <v>0</v>
      </c>
      <c r="I11" s="17"/>
      <c r="J11" s="14">
        <f t="shared" si="2"/>
        <v>0</v>
      </c>
      <c r="K11" s="14">
        <f t="shared" si="1"/>
        <v>0</v>
      </c>
    </row>
    <row r="12" spans="1:11" ht="22.5">
      <c r="A12" s="9">
        <v>9</v>
      </c>
      <c r="B12" s="10" t="s">
        <v>20</v>
      </c>
      <c r="C12" s="11">
        <v>2</v>
      </c>
      <c r="D12" s="16" t="s">
        <v>12</v>
      </c>
      <c r="E12" s="16"/>
      <c r="F12" s="16"/>
      <c r="G12" s="13"/>
      <c r="H12" s="14">
        <f t="shared" si="0"/>
        <v>0</v>
      </c>
      <c r="I12" s="17"/>
      <c r="J12" s="14">
        <f t="shared" si="2"/>
        <v>0</v>
      </c>
      <c r="K12" s="14">
        <f t="shared" si="1"/>
        <v>0</v>
      </c>
    </row>
    <row r="13" spans="1:11" ht="33.75">
      <c r="A13" s="9">
        <v>10</v>
      </c>
      <c r="B13" s="10" t="s">
        <v>21</v>
      </c>
      <c r="C13" s="11">
        <v>5</v>
      </c>
      <c r="D13" s="16" t="s">
        <v>12</v>
      </c>
      <c r="E13" s="16"/>
      <c r="F13" s="16"/>
      <c r="G13" s="13"/>
      <c r="H13" s="14">
        <f t="shared" si="0"/>
        <v>0</v>
      </c>
      <c r="I13" s="17"/>
      <c r="J13" s="14">
        <f t="shared" si="2"/>
        <v>0</v>
      </c>
      <c r="K13" s="14">
        <f t="shared" si="1"/>
        <v>0</v>
      </c>
    </row>
    <row r="14" spans="1:11" ht="33.75">
      <c r="A14" s="9">
        <v>11</v>
      </c>
      <c r="B14" s="10" t="s">
        <v>22</v>
      </c>
      <c r="C14" s="11">
        <v>40</v>
      </c>
      <c r="D14" s="16" t="s">
        <v>12</v>
      </c>
      <c r="E14" s="16"/>
      <c r="F14" s="16"/>
      <c r="G14" s="13"/>
      <c r="H14" s="14">
        <f>C14*G14</f>
        <v>0</v>
      </c>
      <c r="I14" s="17"/>
      <c r="J14" s="14">
        <f t="shared" si="2"/>
        <v>0</v>
      </c>
      <c r="K14" s="14">
        <f t="shared" si="1"/>
        <v>0</v>
      </c>
    </row>
    <row r="15" spans="1:11" ht="33.75">
      <c r="A15" s="9">
        <v>12</v>
      </c>
      <c r="B15" s="10" t="s">
        <v>23</v>
      </c>
      <c r="C15" s="11">
        <v>20</v>
      </c>
      <c r="D15" s="16" t="s">
        <v>12</v>
      </c>
      <c r="E15" s="16"/>
      <c r="F15" s="16"/>
      <c r="G15" s="13"/>
      <c r="H15" s="14">
        <f t="shared" si="0"/>
        <v>0</v>
      </c>
      <c r="I15" s="17"/>
      <c r="J15" s="14">
        <f t="shared" si="2"/>
        <v>0</v>
      </c>
      <c r="K15" s="14">
        <f t="shared" si="1"/>
        <v>0</v>
      </c>
    </row>
    <row r="16" spans="1:11" ht="15">
      <c r="A16" s="9">
        <v>13</v>
      </c>
      <c r="B16" s="10" t="s">
        <v>24</v>
      </c>
      <c r="C16" s="11">
        <v>10</v>
      </c>
      <c r="D16" s="16" t="s">
        <v>12</v>
      </c>
      <c r="E16" s="16"/>
      <c r="F16" s="16"/>
      <c r="G16" s="13"/>
      <c r="H16" s="14">
        <f t="shared" si="0"/>
        <v>0</v>
      </c>
      <c r="I16" s="17"/>
      <c r="J16" s="14">
        <f t="shared" si="2"/>
        <v>0</v>
      </c>
      <c r="K16" s="14">
        <f t="shared" si="1"/>
        <v>0</v>
      </c>
    </row>
    <row r="17" spans="1:11" ht="15">
      <c r="A17" s="9">
        <v>14</v>
      </c>
      <c r="B17" s="10" t="s">
        <v>25</v>
      </c>
      <c r="C17" s="11">
        <v>100</v>
      </c>
      <c r="D17" s="16" t="s">
        <v>12</v>
      </c>
      <c r="E17" s="16"/>
      <c r="F17" s="16"/>
      <c r="G17" s="13"/>
      <c r="H17" s="14">
        <f t="shared" si="0"/>
        <v>0</v>
      </c>
      <c r="I17" s="17"/>
      <c r="J17" s="14">
        <f t="shared" si="2"/>
        <v>0</v>
      </c>
      <c r="K17" s="14">
        <f t="shared" si="1"/>
        <v>0</v>
      </c>
    </row>
    <row r="18" spans="1:11" ht="15">
      <c r="A18" s="9">
        <v>15</v>
      </c>
      <c r="B18" s="10" t="s">
        <v>26</v>
      </c>
      <c r="C18" s="11">
        <v>1</v>
      </c>
      <c r="D18" s="16" t="s">
        <v>12</v>
      </c>
      <c r="E18" s="16"/>
      <c r="F18" s="16"/>
      <c r="G18" s="13"/>
      <c r="H18" s="14">
        <f t="shared" si="0"/>
        <v>0</v>
      </c>
      <c r="I18" s="17"/>
      <c r="J18" s="14">
        <f t="shared" si="2"/>
        <v>0</v>
      </c>
      <c r="K18" s="14">
        <f t="shared" si="1"/>
        <v>0</v>
      </c>
    </row>
    <row r="19" spans="1:11" ht="22.5">
      <c r="A19" s="9">
        <v>16</v>
      </c>
      <c r="B19" s="10" t="s">
        <v>27</v>
      </c>
      <c r="C19" s="11">
        <v>6</v>
      </c>
      <c r="D19" s="16" t="s">
        <v>12</v>
      </c>
      <c r="E19" s="16"/>
      <c r="F19" s="16"/>
      <c r="G19" s="13"/>
      <c r="H19" s="14">
        <f t="shared" si="0"/>
        <v>0</v>
      </c>
      <c r="I19" s="17"/>
      <c r="J19" s="14">
        <f t="shared" si="2"/>
        <v>0</v>
      </c>
      <c r="K19" s="14">
        <f t="shared" si="1"/>
        <v>0</v>
      </c>
    </row>
    <row r="20" spans="1:11" ht="15">
      <c r="A20" s="9">
        <v>17</v>
      </c>
      <c r="B20" s="10" t="s">
        <v>28</v>
      </c>
      <c r="C20" s="11">
        <v>100</v>
      </c>
      <c r="D20" s="16" t="s">
        <v>12</v>
      </c>
      <c r="E20" s="16"/>
      <c r="F20" s="16"/>
      <c r="G20" s="13"/>
      <c r="H20" s="14">
        <f t="shared" si="0"/>
        <v>0</v>
      </c>
      <c r="I20" s="17"/>
      <c r="J20" s="14">
        <f t="shared" si="2"/>
        <v>0</v>
      </c>
      <c r="K20" s="14">
        <f t="shared" si="1"/>
        <v>0</v>
      </c>
    </row>
    <row r="21" spans="1:11" ht="23.25">
      <c r="A21" s="9">
        <v>18</v>
      </c>
      <c r="B21" s="18" t="s">
        <v>29</v>
      </c>
      <c r="C21" s="11">
        <v>2</v>
      </c>
      <c r="D21" s="16" t="s">
        <v>16</v>
      </c>
      <c r="E21" s="16"/>
      <c r="F21" s="16"/>
      <c r="G21" s="13"/>
      <c r="H21" s="14">
        <f t="shared" si="0"/>
        <v>0</v>
      </c>
      <c r="I21" s="17"/>
      <c r="J21" s="14">
        <f t="shared" si="2"/>
        <v>0</v>
      </c>
      <c r="K21" s="14">
        <f t="shared" si="1"/>
        <v>0</v>
      </c>
    </row>
    <row r="22" spans="1:11" ht="45">
      <c r="A22" s="9">
        <v>19</v>
      </c>
      <c r="B22" s="10" t="s">
        <v>30</v>
      </c>
      <c r="C22" s="11">
        <v>10</v>
      </c>
      <c r="D22" s="16" t="s">
        <v>12</v>
      </c>
      <c r="E22" s="16"/>
      <c r="F22" s="16"/>
      <c r="G22" s="13"/>
      <c r="H22" s="14">
        <f t="shared" si="0"/>
        <v>0</v>
      </c>
      <c r="I22" s="17"/>
      <c r="J22" s="14">
        <f t="shared" si="2"/>
        <v>0</v>
      </c>
      <c r="K22" s="14">
        <f t="shared" si="1"/>
        <v>0</v>
      </c>
    </row>
    <row r="23" spans="1:11" ht="15">
      <c r="A23" s="9">
        <v>20</v>
      </c>
      <c r="B23" s="10" t="s">
        <v>31</v>
      </c>
      <c r="C23" s="11">
        <v>5</v>
      </c>
      <c r="D23" s="16" t="s">
        <v>16</v>
      </c>
      <c r="E23" s="16"/>
      <c r="F23" s="16"/>
      <c r="G23" s="13"/>
      <c r="H23" s="14">
        <f t="shared" si="0"/>
        <v>0</v>
      </c>
      <c r="I23" s="17"/>
      <c r="J23" s="14">
        <f t="shared" si="2"/>
        <v>0</v>
      </c>
      <c r="K23" s="14">
        <f t="shared" si="1"/>
        <v>0</v>
      </c>
    </row>
    <row r="24" spans="1:11" ht="15">
      <c r="A24" s="9">
        <v>21</v>
      </c>
      <c r="B24" s="10" t="s">
        <v>32</v>
      </c>
      <c r="C24" s="11">
        <v>5</v>
      </c>
      <c r="D24" s="16" t="s">
        <v>16</v>
      </c>
      <c r="E24" s="16"/>
      <c r="F24" s="16"/>
      <c r="G24" s="13"/>
      <c r="H24" s="14">
        <f t="shared" si="0"/>
        <v>0</v>
      </c>
      <c r="I24" s="17"/>
      <c r="J24" s="14">
        <f t="shared" si="2"/>
        <v>0</v>
      </c>
      <c r="K24" s="14">
        <f t="shared" si="1"/>
        <v>0</v>
      </c>
    </row>
    <row r="25" spans="1:11" ht="34.5">
      <c r="A25" s="9">
        <v>22</v>
      </c>
      <c r="B25" s="18" t="s">
        <v>33</v>
      </c>
      <c r="C25" s="11">
        <v>1</v>
      </c>
      <c r="D25" s="16" t="s">
        <v>16</v>
      </c>
      <c r="E25" s="16"/>
      <c r="F25" s="16"/>
      <c r="G25" s="13"/>
      <c r="H25" s="14">
        <f>C25*G25</f>
        <v>0</v>
      </c>
      <c r="I25" s="17"/>
      <c r="J25" s="14">
        <f t="shared" si="2"/>
        <v>0</v>
      </c>
      <c r="K25" s="14">
        <f t="shared" si="1"/>
        <v>0</v>
      </c>
    </row>
    <row r="26" spans="1:11" ht="34.5">
      <c r="A26" s="9">
        <v>23</v>
      </c>
      <c r="B26" s="18" t="s">
        <v>34</v>
      </c>
      <c r="C26" s="11">
        <v>1</v>
      </c>
      <c r="D26" s="16" t="s">
        <v>16</v>
      </c>
      <c r="E26" s="16"/>
      <c r="F26" s="16"/>
      <c r="G26" s="13"/>
      <c r="H26" s="14">
        <f>C26*G26</f>
        <v>0</v>
      </c>
      <c r="I26" s="17"/>
      <c r="J26" s="14">
        <f t="shared" si="2"/>
        <v>0</v>
      </c>
      <c r="K26" s="14">
        <f t="shared" si="1"/>
        <v>0</v>
      </c>
    </row>
    <row r="27" spans="1:11" ht="45.75">
      <c r="A27" s="9">
        <v>24</v>
      </c>
      <c r="B27" s="18" t="s">
        <v>35</v>
      </c>
      <c r="C27" s="11">
        <v>4</v>
      </c>
      <c r="D27" s="16" t="s">
        <v>16</v>
      </c>
      <c r="E27" s="16"/>
      <c r="F27" s="16"/>
      <c r="G27" s="13"/>
      <c r="H27" s="14">
        <f>C27*G27</f>
        <v>0</v>
      </c>
      <c r="I27" s="17"/>
      <c r="J27" s="14">
        <f t="shared" si="2"/>
        <v>0</v>
      </c>
      <c r="K27" s="14">
        <f t="shared" si="1"/>
        <v>0</v>
      </c>
    </row>
    <row r="28" spans="1:11" ht="34.5">
      <c r="A28" s="9">
        <v>25</v>
      </c>
      <c r="B28" s="19" t="s">
        <v>36</v>
      </c>
      <c r="C28" s="11">
        <v>4</v>
      </c>
      <c r="D28" s="16" t="s">
        <v>12</v>
      </c>
      <c r="E28" s="16"/>
      <c r="F28" s="16"/>
      <c r="G28" s="13"/>
      <c r="H28" s="14">
        <f t="shared" si="0"/>
        <v>0</v>
      </c>
      <c r="I28" s="17"/>
      <c r="J28" s="14">
        <f t="shared" si="2"/>
        <v>0</v>
      </c>
      <c r="K28" s="14">
        <f t="shared" si="1"/>
        <v>0</v>
      </c>
    </row>
    <row r="29" spans="1:11" ht="23.25">
      <c r="A29" s="9">
        <v>26</v>
      </c>
      <c r="B29" s="19" t="s">
        <v>37</v>
      </c>
      <c r="C29" s="11">
        <v>4</v>
      </c>
      <c r="D29" s="16" t="s">
        <v>12</v>
      </c>
      <c r="E29" s="16"/>
      <c r="F29" s="16"/>
      <c r="G29" s="13"/>
      <c r="H29" s="14">
        <f t="shared" si="0"/>
        <v>0</v>
      </c>
      <c r="I29" s="17"/>
      <c r="J29" s="14">
        <f t="shared" si="2"/>
        <v>0</v>
      </c>
      <c r="K29" s="14">
        <f t="shared" si="1"/>
        <v>0</v>
      </c>
    </row>
    <row r="30" spans="1:11" ht="45">
      <c r="A30" s="9">
        <v>27</v>
      </c>
      <c r="B30" s="20" t="s">
        <v>38</v>
      </c>
      <c r="C30" s="11">
        <v>16</v>
      </c>
      <c r="D30" s="16" t="s">
        <v>12</v>
      </c>
      <c r="E30" s="16"/>
      <c r="F30" s="16"/>
      <c r="G30" s="13"/>
      <c r="H30" s="14">
        <f t="shared" si="0"/>
        <v>0</v>
      </c>
      <c r="I30" s="17"/>
      <c r="J30" s="14">
        <f t="shared" si="2"/>
        <v>0</v>
      </c>
      <c r="K30" s="14">
        <f t="shared" si="1"/>
        <v>0</v>
      </c>
    </row>
    <row r="31" spans="1:11" ht="33.75">
      <c r="A31" s="9">
        <v>28</v>
      </c>
      <c r="B31" s="20" t="s">
        <v>39</v>
      </c>
      <c r="C31" s="11">
        <v>10</v>
      </c>
      <c r="D31" s="16" t="s">
        <v>12</v>
      </c>
      <c r="E31" s="16"/>
      <c r="F31" s="16"/>
      <c r="G31" s="13"/>
      <c r="H31" s="14">
        <f t="shared" si="0"/>
        <v>0</v>
      </c>
      <c r="I31" s="34"/>
      <c r="J31" s="14">
        <f t="shared" si="2"/>
        <v>0</v>
      </c>
      <c r="K31" s="14">
        <f t="shared" si="1"/>
        <v>0</v>
      </c>
    </row>
    <row r="32" spans="1:11" ht="22.5">
      <c r="A32" s="9">
        <v>29</v>
      </c>
      <c r="B32" s="20" t="s">
        <v>40</v>
      </c>
      <c r="C32" s="11">
        <v>1</v>
      </c>
      <c r="D32" s="16" t="s">
        <v>12</v>
      </c>
      <c r="E32" s="16"/>
      <c r="F32" s="16"/>
      <c r="G32" s="13"/>
      <c r="H32" s="14">
        <f t="shared" si="0"/>
        <v>0</v>
      </c>
      <c r="I32" s="17"/>
      <c r="J32" s="14">
        <f t="shared" si="2"/>
        <v>0</v>
      </c>
      <c r="K32" s="14">
        <f t="shared" si="1"/>
        <v>0</v>
      </c>
    </row>
    <row r="33" spans="1:11" ht="33.75">
      <c r="A33" s="9">
        <v>30</v>
      </c>
      <c r="B33" s="20" t="s">
        <v>82</v>
      </c>
      <c r="C33" s="11">
        <v>60</v>
      </c>
      <c r="D33" s="16" t="s">
        <v>12</v>
      </c>
      <c r="E33" s="16"/>
      <c r="F33" s="16"/>
      <c r="G33" s="13"/>
      <c r="H33" s="14">
        <f>C33*G33</f>
        <v>0</v>
      </c>
      <c r="I33" s="17"/>
      <c r="J33" s="14">
        <f t="shared" si="2"/>
        <v>0</v>
      </c>
      <c r="K33" s="14">
        <f t="shared" si="1"/>
        <v>0</v>
      </c>
    </row>
    <row r="34" spans="1:11" ht="33.75">
      <c r="A34" s="9">
        <v>31</v>
      </c>
      <c r="B34" s="20" t="s">
        <v>83</v>
      </c>
      <c r="C34" s="11">
        <v>60</v>
      </c>
      <c r="D34" s="16" t="s">
        <v>12</v>
      </c>
      <c r="E34" s="16"/>
      <c r="F34" s="16"/>
      <c r="G34" s="13"/>
      <c r="H34" s="14">
        <f>C34*G34</f>
        <v>0</v>
      </c>
      <c r="I34" s="17"/>
      <c r="J34" s="14">
        <f t="shared" si="2"/>
        <v>0</v>
      </c>
      <c r="K34" s="14">
        <f t="shared" si="1"/>
        <v>0</v>
      </c>
    </row>
    <row r="35" spans="1:11" ht="33.75">
      <c r="A35" s="9">
        <v>32</v>
      </c>
      <c r="B35" s="20" t="s">
        <v>41</v>
      </c>
      <c r="C35" s="11">
        <v>150</v>
      </c>
      <c r="D35" s="16" t="s">
        <v>12</v>
      </c>
      <c r="E35" s="16"/>
      <c r="F35" s="16"/>
      <c r="G35" s="13"/>
      <c r="H35" s="14">
        <f t="shared" si="0"/>
        <v>0</v>
      </c>
      <c r="I35" s="17"/>
      <c r="J35" s="14">
        <f t="shared" si="2"/>
        <v>0</v>
      </c>
      <c r="K35" s="14">
        <f t="shared" si="1"/>
        <v>0</v>
      </c>
    </row>
    <row r="36" spans="1:11" ht="34.5" customHeight="1">
      <c r="A36" s="9">
        <v>33</v>
      </c>
      <c r="B36" s="10" t="s">
        <v>42</v>
      </c>
      <c r="C36" s="11">
        <v>20</v>
      </c>
      <c r="D36" s="16" t="s">
        <v>12</v>
      </c>
      <c r="E36" s="16"/>
      <c r="F36" s="16"/>
      <c r="G36" s="13"/>
      <c r="H36" s="14">
        <f t="shared" si="0"/>
        <v>0</v>
      </c>
      <c r="I36" s="17"/>
      <c r="J36" s="14">
        <f t="shared" si="2"/>
        <v>0</v>
      </c>
      <c r="K36" s="14">
        <f t="shared" si="1"/>
        <v>0</v>
      </c>
    </row>
    <row r="37" spans="1:11" ht="22.5">
      <c r="A37" s="9">
        <v>34</v>
      </c>
      <c r="B37" s="10" t="s">
        <v>85</v>
      </c>
      <c r="C37" s="11">
        <v>20</v>
      </c>
      <c r="D37" s="16" t="s">
        <v>12</v>
      </c>
      <c r="E37" s="16"/>
      <c r="F37" s="16"/>
      <c r="G37" s="13"/>
      <c r="H37" s="14">
        <f>C37*G37</f>
        <v>0</v>
      </c>
      <c r="I37" s="17"/>
      <c r="J37" s="14">
        <f t="shared" si="2"/>
        <v>0</v>
      </c>
      <c r="K37" s="14">
        <f t="shared" si="1"/>
        <v>0</v>
      </c>
    </row>
    <row r="38" spans="1:11" ht="33.75">
      <c r="A38" s="9">
        <v>35</v>
      </c>
      <c r="B38" s="10" t="s">
        <v>43</v>
      </c>
      <c r="C38" s="11">
        <v>20</v>
      </c>
      <c r="D38" s="16" t="s">
        <v>12</v>
      </c>
      <c r="E38" s="16"/>
      <c r="F38" s="16"/>
      <c r="G38" s="13"/>
      <c r="H38" s="14">
        <f t="shared" si="0"/>
        <v>0</v>
      </c>
      <c r="I38" s="17"/>
      <c r="J38" s="14">
        <f t="shared" si="2"/>
        <v>0</v>
      </c>
      <c r="K38" s="14">
        <f t="shared" si="1"/>
        <v>0</v>
      </c>
    </row>
    <row r="39" spans="1:11" ht="33.75">
      <c r="A39" s="9">
        <v>36</v>
      </c>
      <c r="B39" s="10" t="s">
        <v>86</v>
      </c>
      <c r="C39" s="11">
        <v>20</v>
      </c>
      <c r="D39" s="16" t="s">
        <v>12</v>
      </c>
      <c r="E39" s="16"/>
      <c r="F39" s="16"/>
      <c r="G39" s="13"/>
      <c r="H39" s="14">
        <f>C39*G39</f>
        <v>0</v>
      </c>
      <c r="I39" s="17"/>
      <c r="J39" s="14">
        <f t="shared" si="2"/>
        <v>0</v>
      </c>
      <c r="K39" s="14">
        <f t="shared" si="1"/>
        <v>0</v>
      </c>
    </row>
    <row r="40" spans="1:11" ht="33.75">
      <c r="A40" s="9">
        <v>37</v>
      </c>
      <c r="B40" s="10" t="s">
        <v>44</v>
      </c>
      <c r="C40" s="11">
        <v>432</v>
      </c>
      <c r="D40" s="16" t="s">
        <v>12</v>
      </c>
      <c r="E40" s="16"/>
      <c r="F40" s="16"/>
      <c r="G40" s="13"/>
      <c r="H40" s="14">
        <f t="shared" si="0"/>
        <v>0</v>
      </c>
      <c r="I40" s="17"/>
      <c r="J40" s="14">
        <f t="shared" si="2"/>
        <v>0</v>
      </c>
      <c r="K40" s="14">
        <f t="shared" si="1"/>
        <v>0</v>
      </c>
    </row>
    <row r="41" spans="1:11" ht="45">
      <c r="A41" s="9">
        <v>38</v>
      </c>
      <c r="B41" s="10" t="s">
        <v>45</v>
      </c>
      <c r="C41" s="11">
        <v>5</v>
      </c>
      <c r="D41" s="16" t="s">
        <v>12</v>
      </c>
      <c r="E41" s="16"/>
      <c r="F41" s="16"/>
      <c r="G41" s="13"/>
      <c r="H41" s="14">
        <f t="shared" si="0"/>
        <v>0</v>
      </c>
      <c r="I41" s="17"/>
      <c r="J41" s="14">
        <f t="shared" si="2"/>
        <v>0</v>
      </c>
      <c r="K41" s="14">
        <f t="shared" si="1"/>
        <v>0</v>
      </c>
    </row>
    <row r="42" spans="1:11" ht="45">
      <c r="A42" s="9">
        <v>39</v>
      </c>
      <c r="B42" s="10" t="s">
        <v>46</v>
      </c>
      <c r="C42" s="11">
        <v>40</v>
      </c>
      <c r="D42" s="16" t="s">
        <v>12</v>
      </c>
      <c r="E42" s="16"/>
      <c r="F42" s="16"/>
      <c r="G42" s="13"/>
      <c r="H42" s="14">
        <f>C42*G42</f>
        <v>0</v>
      </c>
      <c r="I42" s="17"/>
      <c r="J42" s="14">
        <f t="shared" si="2"/>
        <v>0</v>
      </c>
      <c r="K42" s="14">
        <f t="shared" si="1"/>
        <v>0</v>
      </c>
    </row>
    <row r="43" spans="1:11" ht="45">
      <c r="A43" s="9">
        <v>40</v>
      </c>
      <c r="B43" s="10" t="s">
        <v>47</v>
      </c>
      <c r="C43" s="11">
        <v>20</v>
      </c>
      <c r="D43" s="16" t="s">
        <v>12</v>
      </c>
      <c r="E43" s="16"/>
      <c r="F43" s="16"/>
      <c r="G43" s="13"/>
      <c r="H43" s="14">
        <f t="shared" si="0"/>
        <v>0</v>
      </c>
      <c r="I43" s="17"/>
      <c r="J43" s="14">
        <f t="shared" si="2"/>
        <v>0</v>
      </c>
      <c r="K43" s="14">
        <f t="shared" si="1"/>
        <v>0</v>
      </c>
    </row>
    <row r="44" spans="1:11" ht="45">
      <c r="A44" s="9">
        <v>41</v>
      </c>
      <c r="B44" s="21" t="s">
        <v>48</v>
      </c>
      <c r="C44" s="11">
        <v>20</v>
      </c>
      <c r="D44" s="16" t="s">
        <v>16</v>
      </c>
      <c r="E44" s="16"/>
      <c r="F44" s="16"/>
      <c r="G44" s="13"/>
      <c r="H44" s="14">
        <f t="shared" si="0"/>
        <v>0</v>
      </c>
      <c r="I44" s="17"/>
      <c r="J44" s="14">
        <f t="shared" si="2"/>
        <v>0</v>
      </c>
      <c r="K44" s="14">
        <f t="shared" si="1"/>
        <v>0</v>
      </c>
    </row>
    <row r="45" spans="1:11" ht="45">
      <c r="A45" s="9">
        <v>42</v>
      </c>
      <c r="B45" s="21" t="s">
        <v>49</v>
      </c>
      <c r="C45" s="11">
        <v>20</v>
      </c>
      <c r="D45" s="16" t="s">
        <v>16</v>
      </c>
      <c r="E45" s="16"/>
      <c r="F45" s="16"/>
      <c r="G45" s="13"/>
      <c r="H45" s="14">
        <f t="shared" si="0"/>
        <v>0</v>
      </c>
      <c r="I45" s="17"/>
      <c r="J45" s="14">
        <f t="shared" si="2"/>
        <v>0</v>
      </c>
      <c r="K45" s="14">
        <f t="shared" si="1"/>
        <v>0</v>
      </c>
    </row>
    <row r="46" spans="1:11" ht="33.75">
      <c r="A46" s="9">
        <v>43</v>
      </c>
      <c r="B46" s="21" t="s">
        <v>50</v>
      </c>
      <c r="C46" s="11">
        <v>30</v>
      </c>
      <c r="D46" s="16" t="s">
        <v>51</v>
      </c>
      <c r="E46" s="16"/>
      <c r="F46" s="16"/>
      <c r="G46" s="13"/>
      <c r="H46" s="14">
        <f t="shared" si="0"/>
        <v>0</v>
      </c>
      <c r="I46" s="17"/>
      <c r="J46" s="14">
        <f t="shared" si="2"/>
        <v>0</v>
      </c>
      <c r="K46" s="14">
        <f t="shared" si="1"/>
        <v>0</v>
      </c>
    </row>
    <row r="47" spans="1:11" ht="22.5">
      <c r="A47" s="9">
        <v>44</v>
      </c>
      <c r="B47" s="21" t="s">
        <v>81</v>
      </c>
      <c r="C47" s="11">
        <v>30</v>
      </c>
      <c r="D47" s="16" t="s">
        <v>16</v>
      </c>
      <c r="E47" s="16"/>
      <c r="F47" s="16"/>
      <c r="G47" s="13"/>
      <c r="H47" s="14">
        <f>C47*G47</f>
        <v>0</v>
      </c>
      <c r="I47" s="17"/>
      <c r="J47" s="14">
        <f t="shared" si="2"/>
        <v>0</v>
      </c>
      <c r="K47" s="14">
        <f t="shared" si="1"/>
        <v>0</v>
      </c>
    </row>
    <row r="48" spans="1:11" ht="22.5">
      <c r="A48" s="9">
        <v>45</v>
      </c>
      <c r="B48" s="21" t="s">
        <v>52</v>
      </c>
      <c r="C48" s="11">
        <v>2</v>
      </c>
      <c r="D48" s="16" t="s">
        <v>12</v>
      </c>
      <c r="E48" s="16"/>
      <c r="F48" s="16"/>
      <c r="G48" s="13"/>
      <c r="H48" s="14">
        <f t="shared" si="0"/>
        <v>0</v>
      </c>
      <c r="I48" s="17"/>
      <c r="J48" s="14">
        <f t="shared" si="2"/>
        <v>0</v>
      </c>
      <c r="K48" s="14">
        <f t="shared" si="1"/>
        <v>0</v>
      </c>
    </row>
    <row r="49" spans="1:11" ht="22.5">
      <c r="A49" s="9">
        <v>46</v>
      </c>
      <c r="B49" s="10" t="s">
        <v>53</v>
      </c>
      <c r="C49" s="11">
        <v>40</v>
      </c>
      <c r="D49" s="16" t="s">
        <v>12</v>
      </c>
      <c r="E49" s="16"/>
      <c r="F49" s="16"/>
      <c r="G49" s="13"/>
      <c r="H49" s="14">
        <f t="shared" si="0"/>
        <v>0</v>
      </c>
      <c r="I49" s="17"/>
      <c r="J49" s="14">
        <f t="shared" si="2"/>
        <v>0</v>
      </c>
      <c r="K49" s="14">
        <f t="shared" si="1"/>
        <v>0</v>
      </c>
    </row>
    <row r="50" spans="1:11" ht="22.5">
      <c r="A50" s="9">
        <v>47</v>
      </c>
      <c r="B50" s="10" t="s">
        <v>54</v>
      </c>
      <c r="C50" s="11">
        <v>20</v>
      </c>
      <c r="D50" s="16" t="s">
        <v>12</v>
      </c>
      <c r="E50" s="16"/>
      <c r="F50" s="16"/>
      <c r="G50" s="13"/>
      <c r="H50" s="14">
        <f t="shared" si="0"/>
        <v>0</v>
      </c>
      <c r="I50" s="17"/>
      <c r="J50" s="14">
        <f t="shared" si="2"/>
        <v>0</v>
      </c>
      <c r="K50" s="14">
        <f t="shared" si="1"/>
        <v>0</v>
      </c>
    </row>
    <row r="51" spans="1:11" ht="33.75">
      <c r="A51" s="9">
        <v>48</v>
      </c>
      <c r="B51" s="20" t="s">
        <v>78</v>
      </c>
      <c r="C51" s="11">
        <v>200</v>
      </c>
      <c r="D51" s="16" t="s">
        <v>12</v>
      </c>
      <c r="E51" s="16"/>
      <c r="F51" s="16"/>
      <c r="G51" s="13"/>
      <c r="H51" s="14">
        <f t="shared" si="0"/>
        <v>0</v>
      </c>
      <c r="I51" s="17"/>
      <c r="J51" s="14">
        <f t="shared" si="2"/>
        <v>0</v>
      </c>
      <c r="K51" s="14">
        <f t="shared" si="1"/>
        <v>0</v>
      </c>
    </row>
    <row r="52" spans="1:11" ht="22.5">
      <c r="A52" s="9">
        <v>49</v>
      </c>
      <c r="B52" s="10" t="s">
        <v>75</v>
      </c>
      <c r="C52" s="11">
        <v>30</v>
      </c>
      <c r="D52" s="16" t="s">
        <v>12</v>
      </c>
      <c r="E52" s="16"/>
      <c r="F52" s="16"/>
      <c r="G52" s="13"/>
      <c r="H52" s="14">
        <f t="shared" si="0"/>
        <v>0</v>
      </c>
      <c r="I52" s="17"/>
      <c r="J52" s="14">
        <f t="shared" si="2"/>
        <v>0</v>
      </c>
      <c r="K52" s="14">
        <f t="shared" si="1"/>
        <v>0</v>
      </c>
    </row>
    <row r="53" spans="1:11" ht="22.5">
      <c r="A53" s="9">
        <v>50</v>
      </c>
      <c r="B53" s="10" t="s">
        <v>76</v>
      </c>
      <c r="C53" s="11">
        <v>5</v>
      </c>
      <c r="D53" s="16" t="s">
        <v>12</v>
      </c>
      <c r="E53" s="16"/>
      <c r="F53" s="16"/>
      <c r="G53" s="13"/>
      <c r="H53" s="14">
        <f t="shared" si="0"/>
        <v>0</v>
      </c>
      <c r="I53" s="17"/>
      <c r="J53" s="14">
        <f t="shared" si="2"/>
        <v>0</v>
      </c>
      <c r="K53" s="14">
        <f t="shared" si="1"/>
        <v>0</v>
      </c>
    </row>
    <row r="54" spans="1:11" ht="45">
      <c r="A54" s="9">
        <v>51</v>
      </c>
      <c r="B54" s="10" t="s">
        <v>55</v>
      </c>
      <c r="C54" s="11">
        <v>5</v>
      </c>
      <c r="D54" s="16" t="s">
        <v>12</v>
      </c>
      <c r="E54" s="16"/>
      <c r="F54" s="16"/>
      <c r="G54" s="13"/>
      <c r="H54" s="14">
        <f t="shared" si="0"/>
        <v>0</v>
      </c>
      <c r="I54" s="17"/>
      <c r="J54" s="14">
        <f t="shared" si="2"/>
        <v>0</v>
      </c>
      <c r="K54" s="14">
        <f t="shared" si="1"/>
        <v>0</v>
      </c>
    </row>
    <row r="55" spans="1:11" ht="33.75">
      <c r="A55" s="9">
        <v>52</v>
      </c>
      <c r="B55" s="21" t="s">
        <v>56</v>
      </c>
      <c r="C55" s="11">
        <v>10</v>
      </c>
      <c r="D55" s="16" t="s">
        <v>16</v>
      </c>
      <c r="E55" s="16"/>
      <c r="F55" s="16"/>
      <c r="G55" s="13"/>
      <c r="H55" s="14">
        <f t="shared" si="0"/>
        <v>0</v>
      </c>
      <c r="I55" s="17"/>
      <c r="J55" s="14">
        <f t="shared" si="2"/>
        <v>0</v>
      </c>
      <c r="K55" s="14">
        <f t="shared" si="1"/>
        <v>0</v>
      </c>
    </row>
    <row r="56" spans="1:11" ht="33.75">
      <c r="A56" s="9">
        <v>53</v>
      </c>
      <c r="B56" s="21" t="s">
        <v>57</v>
      </c>
      <c r="C56" s="11">
        <v>5</v>
      </c>
      <c r="D56" s="16" t="s">
        <v>16</v>
      </c>
      <c r="E56" s="16"/>
      <c r="F56" s="16"/>
      <c r="G56" s="13"/>
      <c r="H56" s="14">
        <f t="shared" si="0"/>
        <v>0</v>
      </c>
      <c r="I56" s="17"/>
      <c r="J56" s="14">
        <f t="shared" si="2"/>
        <v>0</v>
      </c>
      <c r="K56" s="14">
        <f t="shared" si="1"/>
        <v>0</v>
      </c>
    </row>
    <row r="57" spans="1:11" ht="33.75">
      <c r="A57" s="9">
        <v>54</v>
      </c>
      <c r="B57" s="21" t="s">
        <v>58</v>
      </c>
      <c r="C57" s="11">
        <v>2</v>
      </c>
      <c r="D57" s="16" t="s">
        <v>16</v>
      </c>
      <c r="E57" s="16"/>
      <c r="F57" s="16"/>
      <c r="G57" s="13"/>
      <c r="H57" s="14">
        <f t="shared" si="0"/>
        <v>0</v>
      </c>
      <c r="I57" s="17"/>
      <c r="J57" s="14">
        <f t="shared" si="2"/>
        <v>0</v>
      </c>
      <c r="K57" s="14">
        <f t="shared" si="1"/>
        <v>0</v>
      </c>
    </row>
    <row r="58" spans="1:11" ht="22.5">
      <c r="A58" s="9">
        <v>55</v>
      </c>
      <c r="B58" s="10" t="s">
        <v>59</v>
      </c>
      <c r="C58" s="11">
        <v>4</v>
      </c>
      <c r="D58" s="16" t="s">
        <v>12</v>
      </c>
      <c r="E58" s="16"/>
      <c r="F58" s="16"/>
      <c r="G58" s="13"/>
      <c r="H58" s="14">
        <f t="shared" si="0"/>
        <v>0</v>
      </c>
      <c r="I58" s="17"/>
      <c r="J58" s="14">
        <f t="shared" si="2"/>
        <v>0</v>
      </c>
      <c r="K58" s="14">
        <f t="shared" si="1"/>
        <v>0</v>
      </c>
    </row>
    <row r="59" spans="1:11" ht="22.5">
      <c r="A59" s="9">
        <v>56</v>
      </c>
      <c r="B59" s="10" t="s">
        <v>60</v>
      </c>
      <c r="C59" s="11">
        <v>2</v>
      </c>
      <c r="D59" s="16" t="s">
        <v>12</v>
      </c>
      <c r="E59" s="16"/>
      <c r="F59" s="16"/>
      <c r="G59" s="13"/>
      <c r="H59" s="14">
        <f t="shared" si="0"/>
        <v>0</v>
      </c>
      <c r="I59" s="17"/>
      <c r="J59" s="14">
        <f t="shared" si="2"/>
        <v>0</v>
      </c>
      <c r="K59" s="14">
        <f t="shared" si="1"/>
        <v>0</v>
      </c>
    </row>
    <row r="60" spans="1:11" ht="15">
      <c r="A60" s="9">
        <v>57</v>
      </c>
      <c r="B60" s="10" t="s">
        <v>61</v>
      </c>
      <c r="C60" s="11">
        <v>80</v>
      </c>
      <c r="D60" s="16" t="s">
        <v>12</v>
      </c>
      <c r="E60" s="16"/>
      <c r="F60" s="16"/>
      <c r="G60" s="13"/>
      <c r="H60" s="14">
        <f t="shared" si="0"/>
        <v>0</v>
      </c>
      <c r="I60" s="17"/>
      <c r="J60" s="14">
        <f t="shared" si="2"/>
        <v>0</v>
      </c>
      <c r="K60" s="14">
        <f t="shared" si="1"/>
        <v>0</v>
      </c>
    </row>
    <row r="61" spans="1:11" ht="22.5">
      <c r="A61" s="9">
        <v>58</v>
      </c>
      <c r="B61" s="10" t="s">
        <v>62</v>
      </c>
      <c r="C61" s="11">
        <v>4</v>
      </c>
      <c r="D61" s="16" t="s">
        <v>12</v>
      </c>
      <c r="E61" s="16"/>
      <c r="F61" s="16"/>
      <c r="G61" s="13"/>
      <c r="H61" s="14">
        <f t="shared" si="0"/>
        <v>0</v>
      </c>
      <c r="I61" s="17"/>
      <c r="J61" s="14">
        <f t="shared" si="2"/>
        <v>0</v>
      </c>
      <c r="K61" s="14">
        <f t="shared" si="1"/>
        <v>0</v>
      </c>
    </row>
    <row r="62" spans="1:11" ht="22.5">
      <c r="A62" s="9">
        <v>59</v>
      </c>
      <c r="B62" s="10" t="s">
        <v>63</v>
      </c>
      <c r="C62" s="11">
        <v>20</v>
      </c>
      <c r="D62" s="16" t="s">
        <v>12</v>
      </c>
      <c r="E62" s="16"/>
      <c r="F62" s="16"/>
      <c r="G62" s="13"/>
      <c r="H62" s="14">
        <f t="shared" si="0"/>
        <v>0</v>
      </c>
      <c r="I62" s="17"/>
      <c r="J62" s="14">
        <f t="shared" si="2"/>
        <v>0</v>
      </c>
      <c r="K62" s="14">
        <f t="shared" si="1"/>
        <v>0</v>
      </c>
    </row>
    <row r="63" spans="1:11" ht="15">
      <c r="A63" s="9">
        <v>60</v>
      </c>
      <c r="B63" s="10" t="s">
        <v>64</v>
      </c>
      <c r="C63" s="11">
        <v>100</v>
      </c>
      <c r="D63" s="16" t="s">
        <v>12</v>
      </c>
      <c r="E63" s="16"/>
      <c r="F63" s="16"/>
      <c r="G63" s="13"/>
      <c r="H63" s="14">
        <f t="shared" si="0"/>
        <v>0</v>
      </c>
      <c r="I63" s="17"/>
      <c r="J63" s="14">
        <f t="shared" si="2"/>
        <v>0</v>
      </c>
      <c r="K63" s="14">
        <f t="shared" si="1"/>
        <v>0</v>
      </c>
    </row>
    <row r="64" spans="1:11" ht="33.75">
      <c r="A64" s="9">
        <v>61</v>
      </c>
      <c r="B64" s="20" t="s">
        <v>65</v>
      </c>
      <c r="C64" s="11">
        <v>4</v>
      </c>
      <c r="D64" s="16" t="s">
        <v>12</v>
      </c>
      <c r="E64" s="16"/>
      <c r="F64" s="16"/>
      <c r="G64" s="13"/>
      <c r="H64" s="14">
        <f t="shared" si="0"/>
        <v>0</v>
      </c>
      <c r="I64" s="17"/>
      <c r="J64" s="14">
        <f t="shared" si="2"/>
        <v>0</v>
      </c>
      <c r="K64" s="14">
        <f t="shared" si="1"/>
        <v>0</v>
      </c>
    </row>
    <row r="65" spans="1:11" ht="33.75">
      <c r="A65" s="9">
        <v>62</v>
      </c>
      <c r="B65" s="20" t="s">
        <v>66</v>
      </c>
      <c r="C65" s="11">
        <v>4</v>
      </c>
      <c r="D65" s="16" t="s">
        <v>12</v>
      </c>
      <c r="E65" s="16"/>
      <c r="F65" s="16"/>
      <c r="G65" s="13"/>
      <c r="H65" s="14">
        <f t="shared" si="0"/>
        <v>0</v>
      </c>
      <c r="I65" s="17"/>
      <c r="J65" s="14">
        <f t="shared" si="2"/>
        <v>0</v>
      </c>
      <c r="K65" s="14">
        <f t="shared" si="1"/>
        <v>0</v>
      </c>
    </row>
    <row r="66" spans="1:11" ht="33.75">
      <c r="A66" s="9">
        <v>63</v>
      </c>
      <c r="B66" s="10" t="s">
        <v>67</v>
      </c>
      <c r="C66" s="11">
        <v>5</v>
      </c>
      <c r="D66" s="16" t="s">
        <v>12</v>
      </c>
      <c r="E66" s="16"/>
      <c r="F66" s="16"/>
      <c r="G66" s="13"/>
      <c r="H66" s="14">
        <f t="shared" si="0"/>
        <v>0</v>
      </c>
      <c r="I66" s="17"/>
      <c r="J66" s="14">
        <f t="shared" si="2"/>
        <v>0</v>
      </c>
      <c r="K66" s="14">
        <f t="shared" si="1"/>
        <v>0</v>
      </c>
    </row>
    <row r="67" spans="1:11" ht="22.5">
      <c r="A67" s="9">
        <v>64</v>
      </c>
      <c r="B67" s="10" t="s">
        <v>79</v>
      </c>
      <c r="C67" s="11">
        <v>30</v>
      </c>
      <c r="D67" s="16" t="s">
        <v>16</v>
      </c>
      <c r="E67" s="16"/>
      <c r="F67" s="16"/>
      <c r="G67" s="13"/>
      <c r="H67" s="14">
        <f t="shared" si="0"/>
        <v>0</v>
      </c>
      <c r="I67" s="17"/>
      <c r="J67" s="14">
        <f t="shared" si="2"/>
        <v>0</v>
      </c>
      <c r="K67" s="14">
        <f t="shared" si="1"/>
        <v>0</v>
      </c>
    </row>
    <row r="68" spans="1:11" ht="15">
      <c r="A68" s="9">
        <v>65</v>
      </c>
      <c r="B68" s="18" t="s">
        <v>80</v>
      </c>
      <c r="C68" s="11">
        <v>30</v>
      </c>
      <c r="D68" s="16" t="s">
        <v>16</v>
      </c>
      <c r="E68" s="16"/>
      <c r="F68" s="16"/>
      <c r="G68" s="13"/>
      <c r="H68" s="14">
        <f t="shared" si="0"/>
        <v>0</v>
      </c>
      <c r="I68" s="17"/>
      <c r="J68" s="14">
        <f t="shared" si="2"/>
        <v>0</v>
      </c>
      <c r="K68" s="14">
        <f t="shared" si="1"/>
        <v>0</v>
      </c>
    </row>
    <row r="69" spans="1:11" ht="15.75">
      <c r="A69" s="9">
        <v>66</v>
      </c>
      <c r="B69" s="18" t="s">
        <v>68</v>
      </c>
      <c r="C69" s="22">
        <v>40</v>
      </c>
      <c r="D69" s="22" t="s">
        <v>16</v>
      </c>
      <c r="E69" s="22"/>
      <c r="F69" s="22"/>
      <c r="G69" s="13"/>
      <c r="H69" s="14">
        <f t="shared" si="0"/>
        <v>0</v>
      </c>
      <c r="I69" s="17"/>
      <c r="J69" s="14">
        <f>H69*I69/100</f>
        <v>0</v>
      </c>
      <c r="K69" s="14">
        <f t="shared" si="1"/>
        <v>0</v>
      </c>
    </row>
    <row r="70" spans="1:11" ht="15.75">
      <c r="A70" s="9">
        <v>67</v>
      </c>
      <c r="B70" s="18" t="s">
        <v>69</v>
      </c>
      <c r="C70" s="22">
        <v>5</v>
      </c>
      <c r="D70" s="22" t="s">
        <v>16</v>
      </c>
      <c r="E70" s="22"/>
      <c r="F70" s="22"/>
      <c r="G70" s="13"/>
      <c r="H70" s="14">
        <f t="shared" si="0"/>
        <v>0</v>
      </c>
      <c r="I70" s="17"/>
      <c r="J70" s="14">
        <f>H70*I70/100</f>
        <v>0</v>
      </c>
      <c r="K70" s="14">
        <f>H70+J70</f>
        <v>0</v>
      </c>
    </row>
    <row r="71" spans="1:11" ht="15.75">
      <c r="A71" s="9"/>
      <c r="B71" s="23"/>
      <c r="C71" s="23"/>
      <c r="D71" s="23"/>
      <c r="E71" s="23"/>
      <c r="F71" s="23"/>
      <c r="G71" s="23"/>
      <c r="H71" s="14">
        <f>SUM(H4:H70)</f>
        <v>0</v>
      </c>
      <c r="I71" s="17"/>
      <c r="J71" s="24">
        <f>SUM(J4:J70)</f>
        <v>0</v>
      </c>
      <c r="K71" s="25">
        <f>SUM(K4:K70)</f>
        <v>0</v>
      </c>
    </row>
    <row r="72" spans="1:11" ht="48" customHeight="1" thickBot="1">
      <c r="A72" s="26" t="s">
        <v>70</v>
      </c>
      <c r="B72" s="27"/>
      <c r="C72" s="28"/>
      <c r="D72" s="32"/>
      <c r="F72" s="32"/>
      <c r="G72" s="29" t="s">
        <v>71</v>
      </c>
      <c r="H72" s="33"/>
      <c r="I72" s="30"/>
      <c r="J72" s="29"/>
      <c r="K72" s="29"/>
    </row>
    <row r="73" spans="1:11" ht="16.5" thickBot="1">
      <c r="A73" s="31"/>
      <c r="B73" s="27"/>
      <c r="C73" s="28"/>
      <c r="D73" s="32"/>
      <c r="E73" s="32"/>
      <c r="F73" s="32"/>
      <c r="G73" s="29"/>
      <c r="H73" s="29"/>
      <c r="I73" s="30"/>
      <c r="J73" s="29"/>
      <c r="K73" s="29"/>
    </row>
    <row r="74" spans="1:11" ht="15" customHeight="1">
      <c r="A74" s="41" t="s">
        <v>72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99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7" ht="15">
      <c r="I77" t="s">
        <v>73</v>
      </c>
    </row>
    <row r="78" spans="8:11" ht="15">
      <c r="H78" s="42" t="s">
        <v>74</v>
      </c>
      <c r="I78" s="42"/>
      <c r="J78" s="42"/>
      <c r="K78" s="42"/>
    </row>
  </sheetData>
  <sheetProtection/>
  <mergeCells count="3">
    <mergeCell ref="A74:K75"/>
    <mergeCell ref="H78:K78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55">
      <selection activeCell="M76" sqref="M76"/>
    </sheetView>
  </sheetViews>
  <sheetFormatPr defaultColWidth="9.140625" defaultRowHeight="15"/>
  <cols>
    <col min="2" max="2" width="32.8515625" style="0" customWidth="1"/>
    <col min="7" max="7" width="10.7109375" style="0" customWidth="1"/>
    <col min="12" max="12" width="10.28125" style="0" customWidth="1"/>
    <col min="13" max="13" width="13.00390625" style="0" customWidth="1"/>
  </cols>
  <sheetData>
    <row r="1" spans="1:13" ht="52.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35" t="s">
        <v>84</v>
      </c>
      <c r="M1" s="5" t="s">
        <v>84</v>
      </c>
    </row>
    <row r="2" spans="1:13" ht="1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8">
        <v>8</v>
      </c>
      <c r="I2" s="7">
        <v>9</v>
      </c>
      <c r="J2" s="8">
        <v>10</v>
      </c>
      <c r="K2" s="8">
        <v>11</v>
      </c>
      <c r="L2" s="36"/>
      <c r="M2" s="36"/>
    </row>
    <row r="3" spans="1:13" ht="22.5">
      <c r="A3" s="9">
        <v>1</v>
      </c>
      <c r="B3" s="10" t="s">
        <v>11</v>
      </c>
      <c r="C3" s="11">
        <v>60</v>
      </c>
      <c r="D3" s="12" t="s">
        <v>12</v>
      </c>
      <c r="E3" s="12"/>
      <c r="F3" s="12"/>
      <c r="G3" s="13">
        <v>35</v>
      </c>
      <c r="H3" s="14">
        <f aca="true" t="shared" si="0" ref="H3:H67">C3*G3</f>
        <v>2100</v>
      </c>
      <c r="I3" s="15">
        <v>23</v>
      </c>
      <c r="J3" s="14">
        <f>H3*I6/100</f>
        <v>483</v>
      </c>
      <c r="K3" s="14">
        <f aca="true" t="shared" si="1" ref="K3:K67">H3+J3</f>
        <v>2583</v>
      </c>
      <c r="L3" s="37">
        <f>G3*110/100</f>
        <v>38.5</v>
      </c>
      <c r="M3" s="38">
        <f>H3*110/100</f>
        <v>2310</v>
      </c>
    </row>
    <row r="4" spans="1:13" ht="22.5">
      <c r="A4" s="9">
        <v>2</v>
      </c>
      <c r="B4" s="10" t="s">
        <v>13</v>
      </c>
      <c r="C4" s="11">
        <v>50</v>
      </c>
      <c r="D4" s="12" t="s">
        <v>12</v>
      </c>
      <c r="E4" s="12"/>
      <c r="F4" s="12"/>
      <c r="G4" s="13">
        <v>35</v>
      </c>
      <c r="H4" s="14">
        <f t="shared" si="0"/>
        <v>1750</v>
      </c>
      <c r="I4" s="15">
        <v>23</v>
      </c>
      <c r="J4" s="14">
        <f>H4*I7/100</f>
        <v>402.5</v>
      </c>
      <c r="K4" s="14">
        <f t="shared" si="1"/>
        <v>2152.5</v>
      </c>
      <c r="L4" s="37">
        <f aca="true" t="shared" si="2" ref="L4:L67">G4*110/100</f>
        <v>38.5</v>
      </c>
      <c r="M4" s="38">
        <f aca="true" t="shared" si="3" ref="M4:M67">H4*110/100</f>
        <v>1925</v>
      </c>
    </row>
    <row r="5" spans="1:13" ht="15">
      <c r="A5" s="9">
        <v>3</v>
      </c>
      <c r="B5" s="10" t="s">
        <v>14</v>
      </c>
      <c r="C5" s="11">
        <v>1200</v>
      </c>
      <c r="D5" s="12" t="s">
        <v>12</v>
      </c>
      <c r="E5" s="12"/>
      <c r="F5" s="12"/>
      <c r="G5" s="13">
        <v>7.8</v>
      </c>
      <c r="H5" s="14">
        <f t="shared" si="0"/>
        <v>9360</v>
      </c>
      <c r="I5" s="15">
        <v>23</v>
      </c>
      <c r="J5" s="14">
        <f aca="true" t="shared" si="4" ref="J5:J59">H5*I9/100</f>
        <v>2152.8</v>
      </c>
      <c r="K5" s="14">
        <f t="shared" si="1"/>
        <v>11512.8</v>
      </c>
      <c r="L5" s="37">
        <f t="shared" si="2"/>
        <v>8.58</v>
      </c>
      <c r="M5" s="38">
        <f t="shared" si="3"/>
        <v>10296</v>
      </c>
    </row>
    <row r="6" spans="1:13" ht="15">
      <c r="A6" s="9">
        <v>4</v>
      </c>
      <c r="B6" s="10" t="s">
        <v>15</v>
      </c>
      <c r="C6" s="11">
        <v>60</v>
      </c>
      <c r="D6" s="16" t="s">
        <v>16</v>
      </c>
      <c r="E6" s="16"/>
      <c r="F6" s="16"/>
      <c r="G6" s="13">
        <v>25</v>
      </c>
      <c r="H6" s="14">
        <f t="shared" si="0"/>
        <v>1500</v>
      </c>
      <c r="I6" s="15">
        <v>23</v>
      </c>
      <c r="J6" s="14">
        <f t="shared" si="4"/>
        <v>345</v>
      </c>
      <c r="K6" s="14">
        <f t="shared" si="1"/>
        <v>1845</v>
      </c>
      <c r="L6" s="37">
        <f t="shared" si="2"/>
        <v>27.5</v>
      </c>
      <c r="M6" s="38">
        <f t="shared" si="3"/>
        <v>1650</v>
      </c>
    </row>
    <row r="7" spans="1:13" ht="15">
      <c r="A7" s="9">
        <v>5</v>
      </c>
      <c r="B7" s="10" t="s">
        <v>17</v>
      </c>
      <c r="C7" s="11">
        <v>180</v>
      </c>
      <c r="D7" s="16" t="s">
        <v>16</v>
      </c>
      <c r="E7" s="16"/>
      <c r="F7" s="16"/>
      <c r="G7" s="13">
        <v>6.8</v>
      </c>
      <c r="H7" s="14">
        <f t="shared" si="0"/>
        <v>1224</v>
      </c>
      <c r="I7" s="17">
        <v>23</v>
      </c>
      <c r="J7" s="14">
        <f t="shared" si="4"/>
        <v>281.52</v>
      </c>
      <c r="K7" s="14">
        <f t="shared" si="1"/>
        <v>1505.52</v>
      </c>
      <c r="L7" s="37">
        <f t="shared" si="2"/>
        <v>7.48</v>
      </c>
      <c r="M7" s="38">
        <f t="shared" si="3"/>
        <v>1346.4</v>
      </c>
    </row>
    <row r="8" spans="1:13" ht="22.5">
      <c r="A8" s="9">
        <v>6</v>
      </c>
      <c r="B8" s="10" t="s">
        <v>18</v>
      </c>
      <c r="C8" s="11">
        <v>4</v>
      </c>
      <c r="D8" s="16" t="s">
        <v>16</v>
      </c>
      <c r="E8" s="16"/>
      <c r="F8" s="16"/>
      <c r="G8" s="13">
        <v>82</v>
      </c>
      <c r="H8" s="14">
        <f t="shared" si="0"/>
        <v>328</v>
      </c>
      <c r="I8" s="17">
        <v>23</v>
      </c>
      <c r="J8" s="14">
        <f t="shared" si="4"/>
        <v>75.44</v>
      </c>
      <c r="K8" s="14">
        <f t="shared" si="1"/>
        <v>403.44</v>
      </c>
      <c r="L8" s="37">
        <f t="shared" si="2"/>
        <v>90.2</v>
      </c>
      <c r="M8" s="38">
        <f t="shared" si="3"/>
        <v>360.8</v>
      </c>
    </row>
    <row r="9" spans="1:13" ht="22.5">
      <c r="A9" s="9">
        <v>7</v>
      </c>
      <c r="B9" s="10" t="s">
        <v>19</v>
      </c>
      <c r="C9" s="11">
        <v>280</v>
      </c>
      <c r="D9" s="16" t="s">
        <v>12</v>
      </c>
      <c r="E9" s="16"/>
      <c r="F9" s="16"/>
      <c r="G9" s="13">
        <v>4.8</v>
      </c>
      <c r="H9" s="14">
        <f t="shared" si="0"/>
        <v>1344</v>
      </c>
      <c r="I9" s="17">
        <v>23</v>
      </c>
      <c r="J9" s="14">
        <f t="shared" si="4"/>
        <v>309.12</v>
      </c>
      <c r="K9" s="14">
        <f t="shared" si="1"/>
        <v>1653.12</v>
      </c>
      <c r="L9" s="37">
        <f t="shared" si="2"/>
        <v>5.28</v>
      </c>
      <c r="M9" s="38">
        <f t="shared" si="3"/>
        <v>1478.4</v>
      </c>
    </row>
    <row r="10" spans="1:13" ht="22.5">
      <c r="A10" s="9">
        <v>8</v>
      </c>
      <c r="B10" s="10" t="s">
        <v>77</v>
      </c>
      <c r="C10" s="11">
        <v>5</v>
      </c>
      <c r="D10" s="16" t="s">
        <v>12</v>
      </c>
      <c r="E10" s="16"/>
      <c r="F10" s="16"/>
      <c r="G10" s="13">
        <v>12</v>
      </c>
      <c r="H10" s="14">
        <f t="shared" si="0"/>
        <v>60</v>
      </c>
      <c r="I10" s="17">
        <v>23</v>
      </c>
      <c r="J10" s="14">
        <f t="shared" si="4"/>
        <v>13.8</v>
      </c>
      <c r="K10" s="14">
        <f t="shared" si="1"/>
        <v>73.8</v>
      </c>
      <c r="L10" s="37">
        <f t="shared" si="2"/>
        <v>13.2</v>
      </c>
      <c r="M10" s="38">
        <f t="shared" si="3"/>
        <v>66</v>
      </c>
    </row>
    <row r="11" spans="1:13" ht="22.5">
      <c r="A11" s="9">
        <v>9</v>
      </c>
      <c r="B11" s="10" t="s">
        <v>20</v>
      </c>
      <c r="C11" s="11">
        <v>2</v>
      </c>
      <c r="D11" s="16" t="s">
        <v>12</v>
      </c>
      <c r="E11" s="16"/>
      <c r="F11" s="16"/>
      <c r="G11" s="13">
        <v>4.4</v>
      </c>
      <c r="H11" s="14">
        <f t="shared" si="0"/>
        <v>8.8</v>
      </c>
      <c r="I11" s="17">
        <v>23</v>
      </c>
      <c r="J11" s="14">
        <f t="shared" si="4"/>
        <v>2.024</v>
      </c>
      <c r="K11" s="14">
        <f t="shared" si="1"/>
        <v>10.824000000000002</v>
      </c>
      <c r="L11" s="37">
        <f t="shared" si="2"/>
        <v>4.840000000000001</v>
      </c>
      <c r="M11" s="38">
        <f t="shared" si="3"/>
        <v>9.680000000000001</v>
      </c>
    </row>
    <row r="12" spans="1:13" ht="22.5">
      <c r="A12" s="9">
        <v>10</v>
      </c>
      <c r="B12" s="10" t="s">
        <v>21</v>
      </c>
      <c r="C12" s="11">
        <v>5</v>
      </c>
      <c r="D12" s="16" t="s">
        <v>12</v>
      </c>
      <c r="E12" s="16"/>
      <c r="F12" s="16"/>
      <c r="G12" s="13">
        <v>5.8</v>
      </c>
      <c r="H12" s="14">
        <f t="shared" si="0"/>
        <v>29</v>
      </c>
      <c r="I12" s="17">
        <v>23</v>
      </c>
      <c r="J12" s="14">
        <f t="shared" si="4"/>
        <v>6.67</v>
      </c>
      <c r="K12" s="14">
        <f t="shared" si="1"/>
        <v>35.67</v>
      </c>
      <c r="L12" s="37">
        <f t="shared" si="2"/>
        <v>6.38</v>
      </c>
      <c r="M12" s="38">
        <f t="shared" si="3"/>
        <v>31.9</v>
      </c>
    </row>
    <row r="13" spans="1:13" ht="22.5">
      <c r="A13" s="9">
        <v>11</v>
      </c>
      <c r="B13" s="10" t="s">
        <v>22</v>
      </c>
      <c r="C13" s="11">
        <v>40</v>
      </c>
      <c r="D13" s="16" t="s">
        <v>12</v>
      </c>
      <c r="E13" s="16"/>
      <c r="F13" s="16"/>
      <c r="G13" s="13">
        <v>6.8</v>
      </c>
      <c r="H13" s="14">
        <f>C13*G13</f>
        <v>272</v>
      </c>
      <c r="I13" s="17">
        <v>23</v>
      </c>
      <c r="J13" s="14">
        <f t="shared" si="4"/>
        <v>62.56</v>
      </c>
      <c r="K13" s="14">
        <f>H13+J13</f>
        <v>334.56</v>
      </c>
      <c r="L13" s="37">
        <f t="shared" si="2"/>
        <v>7.48</v>
      </c>
      <c r="M13" s="38">
        <f t="shared" si="3"/>
        <v>299.2</v>
      </c>
    </row>
    <row r="14" spans="1:13" ht="22.5">
      <c r="A14" s="9">
        <v>12</v>
      </c>
      <c r="B14" s="10" t="s">
        <v>23</v>
      </c>
      <c r="C14" s="11">
        <v>20</v>
      </c>
      <c r="D14" s="16" t="s">
        <v>12</v>
      </c>
      <c r="E14" s="16"/>
      <c r="F14" s="16"/>
      <c r="G14" s="13">
        <v>9.8</v>
      </c>
      <c r="H14" s="14">
        <f t="shared" si="0"/>
        <v>196</v>
      </c>
      <c r="I14" s="17">
        <v>23</v>
      </c>
      <c r="J14" s="14">
        <f t="shared" si="4"/>
        <v>45.08</v>
      </c>
      <c r="K14" s="14">
        <f t="shared" si="1"/>
        <v>241.07999999999998</v>
      </c>
      <c r="L14" s="37">
        <f t="shared" si="2"/>
        <v>10.78</v>
      </c>
      <c r="M14" s="38">
        <f t="shared" si="3"/>
        <v>215.6</v>
      </c>
    </row>
    <row r="15" spans="1:13" ht="15">
      <c r="A15" s="9">
        <v>13</v>
      </c>
      <c r="B15" s="10" t="s">
        <v>24</v>
      </c>
      <c r="C15" s="11">
        <v>15</v>
      </c>
      <c r="D15" s="16" t="s">
        <v>12</v>
      </c>
      <c r="E15" s="16"/>
      <c r="F15" s="16"/>
      <c r="G15" s="13">
        <v>2.8</v>
      </c>
      <c r="H15" s="14">
        <f t="shared" si="0"/>
        <v>42</v>
      </c>
      <c r="I15" s="17">
        <v>23</v>
      </c>
      <c r="J15" s="14">
        <f t="shared" si="4"/>
        <v>9.66</v>
      </c>
      <c r="K15" s="14">
        <f t="shared" si="1"/>
        <v>51.66</v>
      </c>
      <c r="L15" s="37">
        <f t="shared" si="2"/>
        <v>3.08</v>
      </c>
      <c r="M15" s="38">
        <f t="shared" si="3"/>
        <v>46.2</v>
      </c>
    </row>
    <row r="16" spans="1:13" ht="15">
      <c r="A16" s="9">
        <v>14</v>
      </c>
      <c r="B16" s="10" t="s">
        <v>25</v>
      </c>
      <c r="C16" s="11">
        <v>150</v>
      </c>
      <c r="D16" s="16" t="s">
        <v>12</v>
      </c>
      <c r="E16" s="16"/>
      <c r="F16" s="16"/>
      <c r="G16" s="13">
        <v>4.4</v>
      </c>
      <c r="H16" s="14">
        <f t="shared" si="0"/>
        <v>660</v>
      </c>
      <c r="I16" s="17">
        <v>23</v>
      </c>
      <c r="J16" s="14">
        <f t="shared" si="4"/>
        <v>151.8</v>
      </c>
      <c r="K16" s="14">
        <f t="shared" si="1"/>
        <v>811.8</v>
      </c>
      <c r="L16" s="37">
        <f t="shared" si="2"/>
        <v>4.840000000000001</v>
      </c>
      <c r="M16" s="38">
        <f t="shared" si="3"/>
        <v>726</v>
      </c>
    </row>
    <row r="17" spans="1:13" ht="15">
      <c r="A17" s="9">
        <v>15</v>
      </c>
      <c r="B17" s="10" t="s">
        <v>26</v>
      </c>
      <c r="C17" s="11">
        <v>1</v>
      </c>
      <c r="D17" s="16" t="s">
        <v>12</v>
      </c>
      <c r="E17" s="16"/>
      <c r="F17" s="16"/>
      <c r="G17" s="13">
        <v>8.5</v>
      </c>
      <c r="H17" s="14">
        <f t="shared" si="0"/>
        <v>8.5</v>
      </c>
      <c r="I17" s="17">
        <v>23</v>
      </c>
      <c r="J17" s="14">
        <f t="shared" si="4"/>
        <v>1.955</v>
      </c>
      <c r="K17" s="14">
        <f t="shared" si="1"/>
        <v>10.455</v>
      </c>
      <c r="L17" s="37">
        <f t="shared" si="2"/>
        <v>9.35</v>
      </c>
      <c r="M17" s="38">
        <f t="shared" si="3"/>
        <v>9.35</v>
      </c>
    </row>
    <row r="18" spans="1:13" ht="15">
      <c r="A18" s="9">
        <v>16</v>
      </c>
      <c r="B18" s="10" t="s">
        <v>27</v>
      </c>
      <c r="C18" s="11">
        <v>8</v>
      </c>
      <c r="D18" s="16" t="s">
        <v>12</v>
      </c>
      <c r="E18" s="16"/>
      <c r="F18" s="16"/>
      <c r="G18" s="13">
        <v>11.5</v>
      </c>
      <c r="H18" s="14">
        <f t="shared" si="0"/>
        <v>92</v>
      </c>
      <c r="I18" s="17">
        <v>23</v>
      </c>
      <c r="J18" s="14">
        <f aca="true" t="shared" si="5" ref="J18:J23">H18*I21/100</f>
        <v>21.16</v>
      </c>
      <c r="K18" s="14">
        <f t="shared" si="1"/>
        <v>113.16</v>
      </c>
      <c r="L18" s="37">
        <f t="shared" si="2"/>
        <v>12.65</v>
      </c>
      <c r="M18" s="38">
        <f t="shared" si="3"/>
        <v>101.2</v>
      </c>
    </row>
    <row r="19" spans="1:13" ht="15">
      <c r="A19" s="9">
        <v>17</v>
      </c>
      <c r="B19" s="10" t="s">
        <v>28</v>
      </c>
      <c r="C19" s="11">
        <v>150</v>
      </c>
      <c r="D19" s="16" t="s">
        <v>12</v>
      </c>
      <c r="E19" s="16"/>
      <c r="F19" s="16"/>
      <c r="G19" s="13">
        <v>3.8</v>
      </c>
      <c r="H19" s="14">
        <f t="shared" si="0"/>
        <v>570</v>
      </c>
      <c r="I19" s="17">
        <v>23</v>
      </c>
      <c r="J19" s="14">
        <f t="shared" si="5"/>
        <v>131.1</v>
      </c>
      <c r="K19" s="14">
        <f t="shared" si="1"/>
        <v>701.1</v>
      </c>
      <c r="L19" s="37">
        <f t="shared" si="2"/>
        <v>4.18</v>
      </c>
      <c r="M19" s="38">
        <f t="shared" si="3"/>
        <v>627</v>
      </c>
    </row>
    <row r="20" spans="1:13" ht="15">
      <c r="A20" s="9">
        <v>18</v>
      </c>
      <c r="B20" s="18" t="s">
        <v>29</v>
      </c>
      <c r="C20" s="11">
        <v>2</v>
      </c>
      <c r="D20" s="16" t="s">
        <v>16</v>
      </c>
      <c r="E20" s="16"/>
      <c r="F20" s="16"/>
      <c r="G20" s="13">
        <v>2.2</v>
      </c>
      <c r="H20" s="14">
        <f t="shared" si="0"/>
        <v>4.4</v>
      </c>
      <c r="I20" s="17">
        <v>23</v>
      </c>
      <c r="J20" s="14">
        <f t="shared" si="5"/>
        <v>1.012</v>
      </c>
      <c r="K20" s="14">
        <f t="shared" si="1"/>
        <v>5.412000000000001</v>
      </c>
      <c r="L20" s="37">
        <f t="shared" si="2"/>
        <v>2.4200000000000004</v>
      </c>
      <c r="M20" s="38">
        <f t="shared" si="3"/>
        <v>4.840000000000001</v>
      </c>
    </row>
    <row r="21" spans="1:13" ht="22.5">
      <c r="A21" s="9">
        <v>19</v>
      </c>
      <c r="B21" s="10" t="s">
        <v>30</v>
      </c>
      <c r="C21" s="11">
        <v>10</v>
      </c>
      <c r="D21" s="16" t="s">
        <v>12</v>
      </c>
      <c r="E21" s="16"/>
      <c r="F21" s="16"/>
      <c r="G21" s="13">
        <v>8</v>
      </c>
      <c r="H21" s="14">
        <f t="shared" si="0"/>
        <v>80</v>
      </c>
      <c r="I21" s="17">
        <v>23</v>
      </c>
      <c r="J21" s="14">
        <f t="shared" si="5"/>
        <v>18.4</v>
      </c>
      <c r="K21" s="14">
        <f t="shared" si="1"/>
        <v>98.4</v>
      </c>
      <c r="L21" s="37">
        <f t="shared" si="2"/>
        <v>8.8</v>
      </c>
      <c r="M21" s="38">
        <f t="shared" si="3"/>
        <v>88</v>
      </c>
    </row>
    <row r="22" spans="1:13" ht="15">
      <c r="A22" s="9">
        <v>20</v>
      </c>
      <c r="B22" s="10" t="s">
        <v>31</v>
      </c>
      <c r="C22" s="11">
        <v>5</v>
      </c>
      <c r="D22" s="16" t="s">
        <v>16</v>
      </c>
      <c r="E22" s="16"/>
      <c r="F22" s="16"/>
      <c r="G22" s="13">
        <v>0.8</v>
      </c>
      <c r="H22" s="14">
        <f t="shared" si="0"/>
        <v>4</v>
      </c>
      <c r="I22" s="17">
        <v>23</v>
      </c>
      <c r="J22" s="14">
        <f t="shared" si="5"/>
        <v>0.92</v>
      </c>
      <c r="K22" s="14">
        <f t="shared" si="1"/>
        <v>4.92</v>
      </c>
      <c r="L22" s="37">
        <f t="shared" si="2"/>
        <v>0.88</v>
      </c>
      <c r="M22" s="38">
        <f t="shared" si="3"/>
        <v>4.4</v>
      </c>
    </row>
    <row r="23" spans="1:13" ht="15">
      <c r="A23" s="9">
        <v>21</v>
      </c>
      <c r="B23" s="10" t="s">
        <v>32</v>
      </c>
      <c r="C23" s="11">
        <v>4</v>
      </c>
      <c r="D23" s="16" t="s">
        <v>16</v>
      </c>
      <c r="E23" s="16"/>
      <c r="F23" s="16"/>
      <c r="G23" s="13">
        <v>1.3</v>
      </c>
      <c r="H23" s="14">
        <f t="shared" si="0"/>
        <v>5.2</v>
      </c>
      <c r="I23" s="17">
        <v>23</v>
      </c>
      <c r="J23" s="14">
        <f t="shared" si="5"/>
        <v>1.1960000000000002</v>
      </c>
      <c r="K23" s="14">
        <f t="shared" si="1"/>
        <v>6.396000000000001</v>
      </c>
      <c r="L23" s="37">
        <f t="shared" si="2"/>
        <v>1.43</v>
      </c>
      <c r="M23" s="38">
        <f t="shared" si="3"/>
        <v>5.72</v>
      </c>
    </row>
    <row r="24" spans="1:13" ht="23.25">
      <c r="A24" s="9">
        <v>22</v>
      </c>
      <c r="B24" s="18" t="s">
        <v>33</v>
      </c>
      <c r="C24" s="11">
        <v>2</v>
      </c>
      <c r="D24" s="16" t="s">
        <v>16</v>
      </c>
      <c r="E24" s="16"/>
      <c r="F24" s="16"/>
      <c r="G24" s="13">
        <v>190</v>
      </c>
      <c r="H24" s="14">
        <f>C24*G24</f>
        <v>380</v>
      </c>
      <c r="I24" s="17">
        <v>23</v>
      </c>
      <c r="J24" s="14">
        <f t="shared" si="4"/>
        <v>87.4</v>
      </c>
      <c r="K24" s="14">
        <f>H24+J24</f>
        <v>467.4</v>
      </c>
      <c r="L24" s="37">
        <f t="shared" si="2"/>
        <v>209</v>
      </c>
      <c r="M24" s="38">
        <f t="shared" si="3"/>
        <v>418</v>
      </c>
    </row>
    <row r="25" spans="1:13" ht="23.25">
      <c r="A25" s="9">
        <v>23</v>
      </c>
      <c r="B25" s="18" t="s">
        <v>34</v>
      </c>
      <c r="C25" s="11">
        <v>2</v>
      </c>
      <c r="D25" s="16" t="s">
        <v>16</v>
      </c>
      <c r="E25" s="16"/>
      <c r="F25" s="16"/>
      <c r="G25" s="13">
        <v>147.2</v>
      </c>
      <c r="H25" s="14">
        <f>C25*G25</f>
        <v>294.4</v>
      </c>
      <c r="I25" s="17">
        <v>23</v>
      </c>
      <c r="J25" s="14">
        <f t="shared" si="4"/>
        <v>67.712</v>
      </c>
      <c r="K25" s="14">
        <f>H25+J25</f>
        <v>362.11199999999997</v>
      </c>
      <c r="L25" s="37">
        <f t="shared" si="2"/>
        <v>161.92</v>
      </c>
      <c r="M25" s="38">
        <f t="shared" si="3"/>
        <v>323.84</v>
      </c>
    </row>
    <row r="26" spans="1:13" ht="34.5">
      <c r="A26" s="9">
        <v>24</v>
      </c>
      <c r="B26" s="18" t="s">
        <v>35</v>
      </c>
      <c r="C26" s="11">
        <v>5</v>
      </c>
      <c r="D26" s="16" t="s">
        <v>16</v>
      </c>
      <c r="E26" s="16"/>
      <c r="F26" s="16"/>
      <c r="G26" s="13">
        <v>147.2</v>
      </c>
      <c r="H26" s="14">
        <f>C26*G26</f>
        <v>736</v>
      </c>
      <c r="I26" s="17">
        <v>23</v>
      </c>
      <c r="J26" s="14">
        <f t="shared" si="4"/>
        <v>169.28</v>
      </c>
      <c r="K26" s="14">
        <f>H26+J26</f>
        <v>905.28</v>
      </c>
      <c r="L26" s="37">
        <f t="shared" si="2"/>
        <v>161.92</v>
      </c>
      <c r="M26" s="38">
        <f t="shared" si="3"/>
        <v>809.6</v>
      </c>
    </row>
    <row r="27" spans="1:13" ht="23.25">
      <c r="A27" s="9">
        <v>25</v>
      </c>
      <c r="B27" s="19" t="s">
        <v>36</v>
      </c>
      <c r="C27" s="11">
        <v>6</v>
      </c>
      <c r="D27" s="16" t="s">
        <v>12</v>
      </c>
      <c r="E27" s="16"/>
      <c r="F27" s="16"/>
      <c r="G27" s="13">
        <v>100</v>
      </c>
      <c r="H27" s="14">
        <f t="shared" si="0"/>
        <v>600</v>
      </c>
      <c r="I27" s="17">
        <v>23</v>
      </c>
      <c r="J27" s="14">
        <f t="shared" si="4"/>
        <v>138</v>
      </c>
      <c r="K27" s="14">
        <f t="shared" si="1"/>
        <v>738</v>
      </c>
      <c r="L27" s="37">
        <f t="shared" si="2"/>
        <v>110</v>
      </c>
      <c r="M27" s="38">
        <f t="shared" si="3"/>
        <v>660</v>
      </c>
    </row>
    <row r="28" spans="1:13" ht="23.25">
      <c r="A28" s="9">
        <v>26</v>
      </c>
      <c r="B28" s="19" t="s">
        <v>37</v>
      </c>
      <c r="C28" s="11">
        <v>6</v>
      </c>
      <c r="D28" s="16" t="s">
        <v>12</v>
      </c>
      <c r="E28" s="16"/>
      <c r="F28" s="16"/>
      <c r="G28" s="13">
        <v>90</v>
      </c>
      <c r="H28" s="14">
        <f t="shared" si="0"/>
        <v>540</v>
      </c>
      <c r="I28" s="17">
        <v>23</v>
      </c>
      <c r="J28" s="14">
        <f>H28*I34/100</f>
        <v>124.2</v>
      </c>
      <c r="K28" s="14">
        <f t="shared" si="1"/>
        <v>664.2</v>
      </c>
      <c r="L28" s="37">
        <f t="shared" si="2"/>
        <v>99</v>
      </c>
      <c r="M28" s="38">
        <f t="shared" si="3"/>
        <v>594</v>
      </c>
    </row>
    <row r="29" spans="1:13" ht="22.5">
      <c r="A29" s="9">
        <v>27</v>
      </c>
      <c r="B29" s="20" t="s">
        <v>38</v>
      </c>
      <c r="C29" s="11">
        <v>32</v>
      </c>
      <c r="D29" s="16" t="s">
        <v>12</v>
      </c>
      <c r="E29" s="16"/>
      <c r="F29" s="16"/>
      <c r="G29" s="13">
        <v>24</v>
      </c>
      <c r="H29" s="14">
        <f t="shared" si="0"/>
        <v>768</v>
      </c>
      <c r="I29" s="17">
        <v>23</v>
      </c>
      <c r="J29" s="14">
        <f>H29*I35/100</f>
        <v>176.64</v>
      </c>
      <c r="K29" s="14">
        <f t="shared" si="1"/>
        <v>944.64</v>
      </c>
      <c r="L29" s="37">
        <f t="shared" si="2"/>
        <v>26.4</v>
      </c>
      <c r="M29" s="38">
        <f t="shared" si="3"/>
        <v>844.8</v>
      </c>
    </row>
    <row r="30" spans="1:13" ht="22.5">
      <c r="A30" s="9">
        <v>28</v>
      </c>
      <c r="B30" s="20" t="s">
        <v>39</v>
      </c>
      <c r="C30" s="11">
        <v>2</v>
      </c>
      <c r="D30" s="16" t="s">
        <v>12</v>
      </c>
      <c r="E30" s="16"/>
      <c r="F30" s="16"/>
      <c r="G30" s="13">
        <v>18</v>
      </c>
      <c r="H30" s="14">
        <f t="shared" si="0"/>
        <v>36</v>
      </c>
      <c r="I30" s="34">
        <v>23</v>
      </c>
      <c r="J30" s="14">
        <f>H30*I36/100</f>
        <v>8.28</v>
      </c>
      <c r="K30" s="14">
        <f t="shared" si="1"/>
        <v>44.28</v>
      </c>
      <c r="L30" s="37">
        <f t="shared" si="2"/>
        <v>19.8</v>
      </c>
      <c r="M30" s="38">
        <f t="shared" si="3"/>
        <v>39.6</v>
      </c>
    </row>
    <row r="31" spans="1:13" ht="22.5">
      <c r="A31" s="9">
        <v>29</v>
      </c>
      <c r="B31" s="20" t="s">
        <v>40</v>
      </c>
      <c r="C31" s="11">
        <v>1</v>
      </c>
      <c r="D31" s="16" t="s">
        <v>12</v>
      </c>
      <c r="E31" s="16"/>
      <c r="F31" s="16"/>
      <c r="G31" s="13">
        <v>176</v>
      </c>
      <c r="H31" s="14">
        <f t="shared" si="0"/>
        <v>176</v>
      </c>
      <c r="I31" s="17">
        <v>23</v>
      </c>
      <c r="J31" s="14">
        <f>H31*I37/100</f>
        <v>40.48</v>
      </c>
      <c r="K31" s="14">
        <f>H31+J31</f>
        <v>216.48</v>
      </c>
      <c r="L31" s="37">
        <f t="shared" si="2"/>
        <v>193.6</v>
      </c>
      <c r="M31" s="38">
        <f t="shared" si="3"/>
        <v>193.6</v>
      </c>
    </row>
    <row r="32" spans="1:13" ht="22.5">
      <c r="A32" s="9"/>
      <c r="B32" s="20" t="s">
        <v>82</v>
      </c>
      <c r="C32" s="11">
        <v>100</v>
      </c>
      <c r="D32" s="16" t="s">
        <v>12</v>
      </c>
      <c r="E32" s="16"/>
      <c r="F32" s="16"/>
      <c r="G32" s="13">
        <v>4.5</v>
      </c>
      <c r="H32" s="14">
        <f t="shared" si="0"/>
        <v>450</v>
      </c>
      <c r="I32" s="17">
        <v>23</v>
      </c>
      <c r="J32" s="14">
        <f>H32*I36/100</f>
        <v>103.5</v>
      </c>
      <c r="K32" s="14">
        <f>H32+J32</f>
        <v>553.5</v>
      </c>
      <c r="L32" s="37">
        <f t="shared" si="2"/>
        <v>4.95</v>
      </c>
      <c r="M32" s="38">
        <f t="shared" si="3"/>
        <v>495</v>
      </c>
    </row>
    <row r="33" spans="1:13" ht="22.5">
      <c r="A33" s="9"/>
      <c r="B33" s="20" t="s">
        <v>83</v>
      </c>
      <c r="C33" s="11">
        <v>150</v>
      </c>
      <c r="D33" s="16" t="s">
        <v>12</v>
      </c>
      <c r="E33" s="16"/>
      <c r="F33" s="16"/>
      <c r="G33" s="13">
        <v>5</v>
      </c>
      <c r="H33" s="14">
        <f t="shared" si="0"/>
        <v>750</v>
      </c>
      <c r="I33" s="17">
        <v>23</v>
      </c>
      <c r="J33" s="14">
        <f>H33*I37/100</f>
        <v>172.5</v>
      </c>
      <c r="K33" s="14">
        <f>H33+J33</f>
        <v>922.5</v>
      </c>
      <c r="L33" s="37">
        <f t="shared" si="2"/>
        <v>5.5</v>
      </c>
      <c r="M33" s="38">
        <f t="shared" si="3"/>
        <v>825</v>
      </c>
    </row>
    <row r="34" spans="1:13" ht="22.5">
      <c r="A34" s="9">
        <v>30</v>
      </c>
      <c r="B34" s="20" t="s">
        <v>41</v>
      </c>
      <c r="C34" s="11">
        <v>150</v>
      </c>
      <c r="D34" s="16" t="s">
        <v>12</v>
      </c>
      <c r="E34" s="16"/>
      <c r="F34" s="16"/>
      <c r="G34" s="13">
        <v>5.5</v>
      </c>
      <c r="H34" s="14">
        <f t="shared" si="0"/>
        <v>825</v>
      </c>
      <c r="I34" s="17">
        <v>23</v>
      </c>
      <c r="J34" s="14">
        <f t="shared" si="4"/>
        <v>189.75</v>
      </c>
      <c r="K34" s="14">
        <f t="shared" si="1"/>
        <v>1014.75</v>
      </c>
      <c r="L34" s="37">
        <f t="shared" si="2"/>
        <v>6.05</v>
      </c>
      <c r="M34" s="38">
        <f t="shared" si="3"/>
        <v>907.5</v>
      </c>
    </row>
    <row r="35" spans="1:13" ht="22.5">
      <c r="A35" s="9">
        <v>31</v>
      </c>
      <c r="B35" s="10" t="s">
        <v>42</v>
      </c>
      <c r="C35" s="11">
        <v>40</v>
      </c>
      <c r="D35" s="16" t="s">
        <v>12</v>
      </c>
      <c r="E35" s="16"/>
      <c r="F35" s="16"/>
      <c r="G35" s="13">
        <v>5.5</v>
      </c>
      <c r="H35" s="14">
        <f t="shared" si="0"/>
        <v>220</v>
      </c>
      <c r="I35" s="17">
        <v>23</v>
      </c>
      <c r="J35" s="14">
        <f t="shared" si="4"/>
        <v>50.6</v>
      </c>
      <c r="K35" s="14">
        <f t="shared" si="1"/>
        <v>270.6</v>
      </c>
      <c r="L35" s="37">
        <f t="shared" si="2"/>
        <v>6.05</v>
      </c>
      <c r="M35" s="38">
        <f t="shared" si="3"/>
        <v>242</v>
      </c>
    </row>
    <row r="36" spans="1:13" ht="22.5">
      <c r="A36" s="9">
        <v>32</v>
      </c>
      <c r="B36" s="10" t="s">
        <v>43</v>
      </c>
      <c r="C36" s="11">
        <v>40</v>
      </c>
      <c r="D36" s="16" t="s">
        <v>12</v>
      </c>
      <c r="E36" s="16"/>
      <c r="F36" s="16"/>
      <c r="G36" s="13">
        <v>8.5</v>
      </c>
      <c r="H36" s="14">
        <f t="shared" si="0"/>
        <v>340</v>
      </c>
      <c r="I36" s="17">
        <v>23</v>
      </c>
      <c r="J36" s="14">
        <f t="shared" si="4"/>
        <v>78.2</v>
      </c>
      <c r="K36" s="14">
        <f t="shared" si="1"/>
        <v>418.2</v>
      </c>
      <c r="L36" s="37">
        <f t="shared" si="2"/>
        <v>9.35</v>
      </c>
      <c r="M36" s="38">
        <f t="shared" si="3"/>
        <v>374</v>
      </c>
    </row>
    <row r="37" spans="1:13" ht="22.5">
      <c r="A37" s="9">
        <v>33</v>
      </c>
      <c r="B37" s="10" t="s">
        <v>44</v>
      </c>
      <c r="C37" s="11">
        <v>600</v>
      </c>
      <c r="D37" s="16" t="s">
        <v>12</v>
      </c>
      <c r="E37" s="16"/>
      <c r="F37" s="16"/>
      <c r="G37" s="13">
        <v>5.5</v>
      </c>
      <c r="H37" s="14">
        <f t="shared" si="0"/>
        <v>3300</v>
      </c>
      <c r="I37" s="17">
        <v>23</v>
      </c>
      <c r="J37" s="14">
        <f t="shared" si="4"/>
        <v>759</v>
      </c>
      <c r="K37" s="14">
        <f t="shared" si="1"/>
        <v>4059</v>
      </c>
      <c r="L37" s="37">
        <f t="shared" si="2"/>
        <v>6.05</v>
      </c>
      <c r="M37" s="38">
        <f t="shared" si="3"/>
        <v>3630</v>
      </c>
    </row>
    <row r="38" spans="1:13" ht="33.75">
      <c r="A38" s="9">
        <v>34</v>
      </c>
      <c r="B38" s="10" t="s">
        <v>45</v>
      </c>
      <c r="C38" s="11">
        <v>5</v>
      </c>
      <c r="D38" s="16" t="s">
        <v>12</v>
      </c>
      <c r="E38" s="16"/>
      <c r="F38" s="16"/>
      <c r="G38" s="13">
        <v>5</v>
      </c>
      <c r="H38" s="14">
        <f t="shared" si="0"/>
        <v>25</v>
      </c>
      <c r="I38" s="17">
        <v>23</v>
      </c>
      <c r="J38" s="14">
        <f t="shared" si="4"/>
        <v>5.75</v>
      </c>
      <c r="K38" s="14">
        <f t="shared" si="1"/>
        <v>30.75</v>
      </c>
      <c r="L38" s="37">
        <f t="shared" si="2"/>
        <v>5.5</v>
      </c>
      <c r="M38" s="38">
        <f t="shared" si="3"/>
        <v>27.5</v>
      </c>
    </row>
    <row r="39" spans="1:13" ht="33.75">
      <c r="A39" s="9">
        <v>35</v>
      </c>
      <c r="B39" s="10" t="s">
        <v>46</v>
      </c>
      <c r="C39" s="11">
        <v>40</v>
      </c>
      <c r="D39" s="16" t="s">
        <v>12</v>
      </c>
      <c r="E39" s="16"/>
      <c r="F39" s="16"/>
      <c r="G39" s="13">
        <v>6</v>
      </c>
      <c r="H39" s="14">
        <f>C39*G39</f>
        <v>240</v>
      </c>
      <c r="I39" s="17">
        <v>23</v>
      </c>
      <c r="J39" s="14">
        <f t="shared" si="4"/>
        <v>55.2</v>
      </c>
      <c r="K39" s="14">
        <f>H39+J39</f>
        <v>295.2</v>
      </c>
      <c r="L39" s="37">
        <f t="shared" si="2"/>
        <v>6.6</v>
      </c>
      <c r="M39" s="38">
        <f t="shared" si="3"/>
        <v>264</v>
      </c>
    </row>
    <row r="40" spans="1:13" ht="33.75">
      <c r="A40" s="9">
        <v>36</v>
      </c>
      <c r="B40" s="10" t="s">
        <v>47</v>
      </c>
      <c r="C40" s="11">
        <v>20</v>
      </c>
      <c r="D40" s="16" t="s">
        <v>12</v>
      </c>
      <c r="E40" s="16"/>
      <c r="F40" s="16"/>
      <c r="G40" s="13">
        <v>6</v>
      </c>
      <c r="H40" s="14">
        <f t="shared" si="0"/>
        <v>120</v>
      </c>
      <c r="I40" s="17">
        <v>23</v>
      </c>
      <c r="J40" s="14">
        <f>H40*I45/100</f>
        <v>27.6</v>
      </c>
      <c r="K40" s="14">
        <f t="shared" si="1"/>
        <v>147.6</v>
      </c>
      <c r="L40" s="37">
        <f t="shared" si="2"/>
        <v>6.6</v>
      </c>
      <c r="M40" s="38">
        <f t="shared" si="3"/>
        <v>132</v>
      </c>
    </row>
    <row r="41" spans="1:13" ht="33.75">
      <c r="A41" s="9">
        <v>37</v>
      </c>
      <c r="B41" s="21" t="s">
        <v>48</v>
      </c>
      <c r="C41" s="11">
        <v>20</v>
      </c>
      <c r="D41" s="16" t="s">
        <v>16</v>
      </c>
      <c r="E41" s="16"/>
      <c r="F41" s="16"/>
      <c r="G41" s="13">
        <v>3.5</v>
      </c>
      <c r="H41" s="14">
        <f t="shared" si="0"/>
        <v>70</v>
      </c>
      <c r="I41" s="17">
        <v>23</v>
      </c>
      <c r="J41" s="14">
        <f>H41*I46/100</f>
        <v>16.1</v>
      </c>
      <c r="K41" s="14">
        <f t="shared" si="1"/>
        <v>86.1</v>
      </c>
      <c r="L41" s="37">
        <f t="shared" si="2"/>
        <v>3.85</v>
      </c>
      <c r="M41" s="38">
        <f t="shared" si="3"/>
        <v>77</v>
      </c>
    </row>
    <row r="42" spans="1:13" ht="33.75">
      <c r="A42" s="9">
        <v>38</v>
      </c>
      <c r="B42" s="21" t="s">
        <v>49</v>
      </c>
      <c r="C42" s="11">
        <v>20</v>
      </c>
      <c r="D42" s="16" t="s">
        <v>16</v>
      </c>
      <c r="E42" s="16"/>
      <c r="F42" s="16"/>
      <c r="G42" s="13">
        <v>5</v>
      </c>
      <c r="H42" s="14">
        <f t="shared" si="0"/>
        <v>100</v>
      </c>
      <c r="I42" s="17">
        <v>23</v>
      </c>
      <c r="J42" s="14">
        <f>H42*I47/100</f>
        <v>23</v>
      </c>
      <c r="K42" s="14">
        <f t="shared" si="1"/>
        <v>123</v>
      </c>
      <c r="L42" s="37">
        <f t="shared" si="2"/>
        <v>5.5</v>
      </c>
      <c r="M42" s="38">
        <f t="shared" si="3"/>
        <v>110</v>
      </c>
    </row>
    <row r="43" spans="1:13" ht="22.5">
      <c r="A43" s="9">
        <v>39</v>
      </c>
      <c r="B43" s="21" t="s">
        <v>50</v>
      </c>
      <c r="C43" s="11">
        <v>30</v>
      </c>
      <c r="D43" s="16" t="s">
        <v>51</v>
      </c>
      <c r="E43" s="16"/>
      <c r="F43" s="16"/>
      <c r="G43" s="13">
        <v>3.5</v>
      </c>
      <c r="H43" s="14">
        <f t="shared" si="0"/>
        <v>105</v>
      </c>
      <c r="I43" s="17">
        <v>23</v>
      </c>
      <c r="J43" s="14">
        <f>H43*I48/100</f>
        <v>24.15</v>
      </c>
      <c r="K43" s="14">
        <f t="shared" si="1"/>
        <v>129.15</v>
      </c>
      <c r="L43" s="37">
        <f t="shared" si="2"/>
        <v>3.85</v>
      </c>
      <c r="M43" s="38">
        <f t="shared" si="3"/>
        <v>115.5</v>
      </c>
    </row>
    <row r="44" spans="1:13" ht="15">
      <c r="A44" s="9"/>
      <c r="B44" s="21" t="s">
        <v>81</v>
      </c>
      <c r="C44" s="11">
        <v>30</v>
      </c>
      <c r="D44" s="16" t="s">
        <v>16</v>
      </c>
      <c r="E44" s="16"/>
      <c r="F44" s="16"/>
      <c r="G44" s="13">
        <v>1.2</v>
      </c>
      <c r="H44" s="14">
        <f t="shared" si="0"/>
        <v>36</v>
      </c>
      <c r="I44" s="17">
        <v>23</v>
      </c>
      <c r="J44" s="14">
        <f>H44*I49/100</f>
        <v>8.28</v>
      </c>
      <c r="K44" s="14">
        <f t="shared" si="1"/>
        <v>44.28</v>
      </c>
      <c r="L44" s="37">
        <f t="shared" si="2"/>
        <v>1.32</v>
      </c>
      <c r="M44" s="38">
        <f t="shared" si="3"/>
        <v>39.6</v>
      </c>
    </row>
    <row r="45" spans="1:13" ht="22.5">
      <c r="A45" s="9">
        <v>40</v>
      </c>
      <c r="B45" s="21" t="s">
        <v>52</v>
      </c>
      <c r="C45" s="11">
        <v>4</v>
      </c>
      <c r="D45" s="16" t="s">
        <v>12</v>
      </c>
      <c r="E45" s="16"/>
      <c r="F45" s="16"/>
      <c r="G45" s="13">
        <v>55</v>
      </c>
      <c r="H45" s="14">
        <f t="shared" si="0"/>
        <v>220</v>
      </c>
      <c r="I45" s="17">
        <v>23</v>
      </c>
      <c r="J45" s="14">
        <f t="shared" si="4"/>
        <v>50.6</v>
      </c>
      <c r="K45" s="14">
        <f t="shared" si="1"/>
        <v>270.6</v>
      </c>
      <c r="L45" s="37">
        <f t="shared" si="2"/>
        <v>60.5</v>
      </c>
      <c r="M45" s="38">
        <f t="shared" si="3"/>
        <v>242</v>
      </c>
    </row>
    <row r="46" spans="1:13" ht="15">
      <c r="A46" s="9">
        <v>41</v>
      </c>
      <c r="B46" s="10" t="s">
        <v>53</v>
      </c>
      <c r="C46" s="11">
        <v>40</v>
      </c>
      <c r="D46" s="16" t="s">
        <v>12</v>
      </c>
      <c r="E46" s="16"/>
      <c r="F46" s="16"/>
      <c r="G46" s="13">
        <v>9.5</v>
      </c>
      <c r="H46" s="14">
        <f t="shared" si="0"/>
        <v>380</v>
      </c>
      <c r="I46" s="17">
        <v>23</v>
      </c>
      <c r="J46" s="14">
        <f t="shared" si="4"/>
        <v>87.4</v>
      </c>
      <c r="K46" s="14">
        <f t="shared" si="1"/>
        <v>467.4</v>
      </c>
      <c r="L46" s="37">
        <f t="shared" si="2"/>
        <v>10.45</v>
      </c>
      <c r="M46" s="38">
        <f t="shared" si="3"/>
        <v>418</v>
      </c>
    </row>
    <row r="47" spans="1:13" ht="15">
      <c r="A47" s="9">
        <v>42</v>
      </c>
      <c r="B47" s="10" t="s">
        <v>54</v>
      </c>
      <c r="C47" s="11">
        <v>20</v>
      </c>
      <c r="D47" s="16" t="s">
        <v>12</v>
      </c>
      <c r="E47" s="16"/>
      <c r="F47" s="16"/>
      <c r="G47" s="13">
        <v>8</v>
      </c>
      <c r="H47" s="14">
        <f t="shared" si="0"/>
        <v>160</v>
      </c>
      <c r="I47" s="17">
        <v>23</v>
      </c>
      <c r="J47" s="14">
        <f t="shared" si="4"/>
        <v>36.8</v>
      </c>
      <c r="K47" s="14">
        <f t="shared" si="1"/>
        <v>196.8</v>
      </c>
      <c r="L47" s="37">
        <f t="shared" si="2"/>
        <v>8.8</v>
      </c>
      <c r="M47" s="38">
        <f t="shared" si="3"/>
        <v>176</v>
      </c>
    </row>
    <row r="48" spans="1:13" ht="22.5">
      <c r="A48" s="9">
        <v>43</v>
      </c>
      <c r="B48" s="20" t="s">
        <v>78</v>
      </c>
      <c r="C48" s="11">
        <v>100</v>
      </c>
      <c r="D48" s="16" t="s">
        <v>12</v>
      </c>
      <c r="E48" s="16"/>
      <c r="F48" s="16"/>
      <c r="G48" s="13">
        <v>1.8</v>
      </c>
      <c r="H48" s="14">
        <f t="shared" si="0"/>
        <v>180</v>
      </c>
      <c r="I48" s="17">
        <v>23</v>
      </c>
      <c r="J48" s="14">
        <f t="shared" si="4"/>
        <v>41.4</v>
      </c>
      <c r="K48" s="14">
        <f t="shared" si="1"/>
        <v>221.4</v>
      </c>
      <c r="L48" s="37">
        <f t="shared" si="2"/>
        <v>1.98</v>
      </c>
      <c r="M48" s="38">
        <f t="shared" si="3"/>
        <v>198</v>
      </c>
    </row>
    <row r="49" spans="1:13" ht="22.5">
      <c r="A49" s="9">
        <v>44</v>
      </c>
      <c r="B49" s="10" t="s">
        <v>75</v>
      </c>
      <c r="C49" s="11">
        <v>30</v>
      </c>
      <c r="D49" s="16" t="s">
        <v>12</v>
      </c>
      <c r="E49" s="16"/>
      <c r="F49" s="16"/>
      <c r="G49" s="13">
        <v>2.6</v>
      </c>
      <c r="H49" s="14">
        <f t="shared" si="0"/>
        <v>78</v>
      </c>
      <c r="I49" s="17">
        <v>23</v>
      </c>
      <c r="J49" s="14">
        <f t="shared" si="4"/>
        <v>17.94</v>
      </c>
      <c r="K49" s="14">
        <f t="shared" si="1"/>
        <v>95.94</v>
      </c>
      <c r="L49" s="37">
        <f t="shared" si="2"/>
        <v>2.86</v>
      </c>
      <c r="M49" s="38">
        <f t="shared" si="3"/>
        <v>85.8</v>
      </c>
    </row>
    <row r="50" spans="1:13" ht="22.5">
      <c r="A50" s="9">
        <v>45</v>
      </c>
      <c r="B50" s="10" t="s">
        <v>76</v>
      </c>
      <c r="C50" s="11">
        <v>5</v>
      </c>
      <c r="D50" s="16" t="s">
        <v>12</v>
      </c>
      <c r="E50" s="16"/>
      <c r="F50" s="16"/>
      <c r="G50" s="13">
        <v>4.8</v>
      </c>
      <c r="H50" s="14">
        <f t="shared" si="0"/>
        <v>24</v>
      </c>
      <c r="I50" s="17">
        <v>23</v>
      </c>
      <c r="J50" s="14">
        <f>H50*I50/100</f>
        <v>5.52</v>
      </c>
      <c r="K50" s="14">
        <f t="shared" si="1"/>
        <v>29.52</v>
      </c>
      <c r="L50" s="37">
        <f t="shared" si="2"/>
        <v>5.28</v>
      </c>
      <c r="M50" s="38">
        <f t="shared" si="3"/>
        <v>26.4</v>
      </c>
    </row>
    <row r="51" spans="1:13" ht="33.75">
      <c r="A51" s="9">
        <v>46</v>
      </c>
      <c r="B51" s="10" t="s">
        <v>55</v>
      </c>
      <c r="C51" s="11">
        <v>5</v>
      </c>
      <c r="D51" s="16" t="s">
        <v>12</v>
      </c>
      <c r="E51" s="16"/>
      <c r="F51" s="16"/>
      <c r="G51" s="13">
        <v>4.5</v>
      </c>
      <c r="H51" s="14">
        <f t="shared" si="0"/>
        <v>22.5</v>
      </c>
      <c r="I51" s="17">
        <v>23</v>
      </c>
      <c r="J51" s="14">
        <f t="shared" si="4"/>
        <v>5.175</v>
      </c>
      <c r="K51" s="14">
        <f t="shared" si="1"/>
        <v>27.675</v>
      </c>
      <c r="L51" s="37">
        <f t="shared" si="2"/>
        <v>4.95</v>
      </c>
      <c r="M51" s="38">
        <f t="shared" si="3"/>
        <v>24.75</v>
      </c>
    </row>
    <row r="52" spans="1:13" ht="22.5">
      <c r="A52" s="9">
        <v>47</v>
      </c>
      <c r="B52" s="21" t="s">
        <v>56</v>
      </c>
      <c r="C52" s="11">
        <v>10</v>
      </c>
      <c r="D52" s="16" t="s">
        <v>16</v>
      </c>
      <c r="E52" s="16"/>
      <c r="F52" s="16"/>
      <c r="G52" s="13">
        <v>3</v>
      </c>
      <c r="H52" s="14">
        <f t="shared" si="0"/>
        <v>30</v>
      </c>
      <c r="I52" s="17">
        <v>23</v>
      </c>
      <c r="J52" s="14">
        <f t="shared" si="4"/>
        <v>6.9</v>
      </c>
      <c r="K52" s="14">
        <f t="shared" si="1"/>
        <v>36.9</v>
      </c>
      <c r="L52" s="37">
        <f t="shared" si="2"/>
        <v>3.3</v>
      </c>
      <c r="M52" s="38">
        <f t="shared" si="3"/>
        <v>33</v>
      </c>
    </row>
    <row r="53" spans="1:13" ht="22.5">
      <c r="A53" s="9">
        <v>48</v>
      </c>
      <c r="B53" s="21" t="s">
        <v>57</v>
      </c>
      <c r="C53" s="11">
        <v>5</v>
      </c>
      <c r="D53" s="16" t="s">
        <v>16</v>
      </c>
      <c r="E53" s="16"/>
      <c r="F53" s="16"/>
      <c r="G53" s="13">
        <v>3.5</v>
      </c>
      <c r="H53" s="14">
        <f t="shared" si="0"/>
        <v>17.5</v>
      </c>
      <c r="I53" s="17">
        <v>23</v>
      </c>
      <c r="J53" s="14">
        <f t="shared" si="4"/>
        <v>4.025</v>
      </c>
      <c r="K53" s="14">
        <f t="shared" si="1"/>
        <v>21.525</v>
      </c>
      <c r="L53" s="37">
        <f t="shared" si="2"/>
        <v>3.85</v>
      </c>
      <c r="M53" s="38">
        <f t="shared" si="3"/>
        <v>19.25</v>
      </c>
    </row>
    <row r="54" spans="1:13" ht="22.5">
      <c r="A54" s="9">
        <v>49</v>
      </c>
      <c r="B54" s="21" t="s">
        <v>58</v>
      </c>
      <c r="C54" s="11">
        <v>2</v>
      </c>
      <c r="D54" s="16" t="s">
        <v>16</v>
      </c>
      <c r="E54" s="16"/>
      <c r="F54" s="16"/>
      <c r="G54" s="13">
        <v>4.5</v>
      </c>
      <c r="H54" s="14">
        <f t="shared" si="0"/>
        <v>9</v>
      </c>
      <c r="I54" s="17">
        <v>23</v>
      </c>
      <c r="J54" s="14">
        <f t="shared" si="4"/>
        <v>2.07</v>
      </c>
      <c r="K54" s="14">
        <f t="shared" si="1"/>
        <v>11.07</v>
      </c>
      <c r="L54" s="37">
        <f t="shared" si="2"/>
        <v>4.95</v>
      </c>
      <c r="M54" s="38">
        <f t="shared" si="3"/>
        <v>9.9</v>
      </c>
    </row>
    <row r="55" spans="1:13" ht="15">
      <c r="A55" s="9">
        <v>50</v>
      </c>
      <c r="B55" s="10" t="s">
        <v>59</v>
      </c>
      <c r="C55" s="11">
        <v>4</v>
      </c>
      <c r="D55" s="16" t="s">
        <v>12</v>
      </c>
      <c r="E55" s="16"/>
      <c r="F55" s="16"/>
      <c r="G55" s="13">
        <v>16</v>
      </c>
      <c r="H55" s="14">
        <f t="shared" si="0"/>
        <v>64</v>
      </c>
      <c r="I55" s="17">
        <v>23</v>
      </c>
      <c r="J55" s="14">
        <f t="shared" si="4"/>
        <v>14.72</v>
      </c>
      <c r="K55" s="14">
        <f t="shared" si="1"/>
        <v>78.72</v>
      </c>
      <c r="L55" s="37">
        <f t="shared" si="2"/>
        <v>17.6</v>
      </c>
      <c r="M55" s="38">
        <f t="shared" si="3"/>
        <v>70.4</v>
      </c>
    </row>
    <row r="56" spans="1:13" ht="15">
      <c r="A56" s="9">
        <v>51</v>
      </c>
      <c r="B56" s="10" t="s">
        <v>60</v>
      </c>
      <c r="C56" s="11">
        <v>2</v>
      </c>
      <c r="D56" s="16" t="s">
        <v>12</v>
      </c>
      <c r="E56" s="16"/>
      <c r="F56" s="16"/>
      <c r="G56" s="13">
        <v>13</v>
      </c>
      <c r="H56" s="14">
        <f t="shared" si="0"/>
        <v>26</v>
      </c>
      <c r="I56" s="17">
        <v>23</v>
      </c>
      <c r="J56" s="14">
        <f t="shared" si="4"/>
        <v>5.98</v>
      </c>
      <c r="K56" s="14">
        <f t="shared" si="1"/>
        <v>31.98</v>
      </c>
      <c r="L56" s="37">
        <f t="shared" si="2"/>
        <v>14.3</v>
      </c>
      <c r="M56" s="38">
        <f t="shared" si="3"/>
        <v>28.6</v>
      </c>
    </row>
    <row r="57" spans="1:13" ht="15">
      <c r="A57" s="9">
        <v>52</v>
      </c>
      <c r="B57" s="10" t="s">
        <v>61</v>
      </c>
      <c r="C57" s="11">
        <v>150</v>
      </c>
      <c r="D57" s="16" t="s">
        <v>12</v>
      </c>
      <c r="E57" s="16"/>
      <c r="F57" s="16"/>
      <c r="G57" s="13">
        <v>15.3</v>
      </c>
      <c r="H57" s="14">
        <f t="shared" si="0"/>
        <v>2295</v>
      </c>
      <c r="I57" s="17">
        <v>23</v>
      </c>
      <c r="J57" s="14">
        <f t="shared" si="4"/>
        <v>527.85</v>
      </c>
      <c r="K57" s="14">
        <f t="shared" si="1"/>
        <v>2822.85</v>
      </c>
      <c r="L57" s="37">
        <f t="shared" si="2"/>
        <v>16.83</v>
      </c>
      <c r="M57" s="38">
        <f t="shared" si="3"/>
        <v>2524.5</v>
      </c>
    </row>
    <row r="58" spans="1:13" ht="22.5">
      <c r="A58" s="9">
        <v>53</v>
      </c>
      <c r="B58" s="10" t="s">
        <v>62</v>
      </c>
      <c r="C58" s="11">
        <v>4</v>
      </c>
      <c r="D58" s="16" t="s">
        <v>12</v>
      </c>
      <c r="E58" s="16"/>
      <c r="F58" s="16"/>
      <c r="G58" s="13">
        <v>11</v>
      </c>
      <c r="H58" s="14">
        <f t="shared" si="0"/>
        <v>44</v>
      </c>
      <c r="I58" s="17">
        <v>23</v>
      </c>
      <c r="J58" s="14">
        <f t="shared" si="4"/>
        <v>10.12</v>
      </c>
      <c r="K58" s="14">
        <f t="shared" si="1"/>
        <v>54.12</v>
      </c>
      <c r="L58" s="37">
        <f t="shared" si="2"/>
        <v>12.1</v>
      </c>
      <c r="M58" s="38">
        <f t="shared" si="3"/>
        <v>48.4</v>
      </c>
    </row>
    <row r="59" spans="1:13" ht="22.5">
      <c r="A59" s="9">
        <v>54</v>
      </c>
      <c r="B59" s="10" t="s">
        <v>63</v>
      </c>
      <c r="C59" s="11">
        <v>20</v>
      </c>
      <c r="D59" s="16" t="s">
        <v>12</v>
      </c>
      <c r="E59" s="16"/>
      <c r="F59" s="16"/>
      <c r="G59" s="13">
        <v>14</v>
      </c>
      <c r="H59" s="14">
        <f t="shared" si="0"/>
        <v>280</v>
      </c>
      <c r="I59" s="17">
        <v>23</v>
      </c>
      <c r="J59" s="14">
        <f t="shared" si="4"/>
        <v>64.4</v>
      </c>
      <c r="K59" s="14">
        <f t="shared" si="1"/>
        <v>344.4</v>
      </c>
      <c r="L59" s="37">
        <f t="shared" si="2"/>
        <v>15.4</v>
      </c>
      <c r="M59" s="38">
        <f t="shared" si="3"/>
        <v>308</v>
      </c>
    </row>
    <row r="60" spans="1:13" ht="15">
      <c r="A60" s="9">
        <v>55</v>
      </c>
      <c r="B60" s="10" t="s">
        <v>64</v>
      </c>
      <c r="C60" s="11">
        <v>150</v>
      </c>
      <c r="D60" s="16" t="s">
        <v>12</v>
      </c>
      <c r="E60" s="16"/>
      <c r="F60" s="16"/>
      <c r="G60" s="13">
        <v>3.8</v>
      </c>
      <c r="H60" s="14">
        <f t="shared" si="0"/>
        <v>570</v>
      </c>
      <c r="I60" s="17">
        <v>23</v>
      </c>
      <c r="J60" s="14">
        <f>H60*I66/100</f>
        <v>131.1</v>
      </c>
      <c r="K60" s="14">
        <f t="shared" si="1"/>
        <v>701.1</v>
      </c>
      <c r="L60" s="37">
        <f t="shared" si="2"/>
        <v>4.18</v>
      </c>
      <c r="M60" s="38">
        <f t="shared" si="3"/>
        <v>627</v>
      </c>
    </row>
    <row r="61" spans="1:13" ht="22.5">
      <c r="A61" s="9">
        <v>56</v>
      </c>
      <c r="B61" s="20" t="s">
        <v>65</v>
      </c>
      <c r="C61" s="11">
        <v>6</v>
      </c>
      <c r="D61" s="16" t="s">
        <v>12</v>
      </c>
      <c r="E61" s="16"/>
      <c r="F61" s="16"/>
      <c r="G61" s="13">
        <v>70</v>
      </c>
      <c r="H61" s="14">
        <f t="shared" si="0"/>
        <v>420</v>
      </c>
      <c r="I61" s="17">
        <v>23</v>
      </c>
      <c r="J61" s="14">
        <f>H61*I67/100</f>
        <v>96.6</v>
      </c>
      <c r="K61" s="14">
        <f t="shared" si="1"/>
        <v>516.6</v>
      </c>
      <c r="L61" s="37">
        <f t="shared" si="2"/>
        <v>77</v>
      </c>
      <c r="M61" s="38">
        <f t="shared" si="3"/>
        <v>462</v>
      </c>
    </row>
    <row r="62" spans="1:13" ht="22.5">
      <c r="A62" s="9">
        <v>57</v>
      </c>
      <c r="B62" s="20" t="s">
        <v>66</v>
      </c>
      <c r="C62" s="11">
        <v>6</v>
      </c>
      <c r="D62" s="16" t="s">
        <v>12</v>
      </c>
      <c r="E62" s="16"/>
      <c r="F62" s="16"/>
      <c r="G62" s="13">
        <v>45</v>
      </c>
      <c r="H62" s="14">
        <f t="shared" si="0"/>
        <v>270</v>
      </c>
      <c r="I62" s="17">
        <v>23</v>
      </c>
      <c r="J62" s="14">
        <f>H62*I62/100</f>
        <v>62.1</v>
      </c>
      <c r="K62" s="14">
        <f t="shared" si="1"/>
        <v>332.1</v>
      </c>
      <c r="L62" s="37">
        <f t="shared" si="2"/>
        <v>49.5</v>
      </c>
      <c r="M62" s="38">
        <f t="shared" si="3"/>
        <v>297</v>
      </c>
    </row>
    <row r="63" spans="1:13" ht="22.5">
      <c r="A63" s="9">
        <v>58</v>
      </c>
      <c r="B63" s="10" t="s">
        <v>67</v>
      </c>
      <c r="C63" s="11">
        <v>5</v>
      </c>
      <c r="D63" s="16" t="s">
        <v>12</v>
      </c>
      <c r="E63" s="16"/>
      <c r="F63" s="16"/>
      <c r="G63" s="13">
        <v>8</v>
      </c>
      <c r="H63" s="14">
        <f t="shared" si="0"/>
        <v>40</v>
      </c>
      <c r="I63" s="17">
        <v>23</v>
      </c>
      <c r="J63" s="14">
        <f>H63*I63/100</f>
        <v>9.2</v>
      </c>
      <c r="K63" s="14">
        <f>H63+J63</f>
        <v>49.2</v>
      </c>
      <c r="L63" s="37">
        <f t="shared" si="2"/>
        <v>8.8</v>
      </c>
      <c r="M63" s="38">
        <f t="shared" si="3"/>
        <v>44</v>
      </c>
    </row>
    <row r="64" spans="1:13" ht="15">
      <c r="A64" s="9"/>
      <c r="B64" s="10" t="s">
        <v>79</v>
      </c>
      <c r="C64" s="11">
        <v>30</v>
      </c>
      <c r="D64" s="16" t="s">
        <v>16</v>
      </c>
      <c r="E64" s="16"/>
      <c r="F64" s="16"/>
      <c r="G64" s="13">
        <v>1.2</v>
      </c>
      <c r="H64" s="14">
        <f t="shared" si="0"/>
        <v>36</v>
      </c>
      <c r="I64" s="17">
        <v>23</v>
      </c>
      <c r="J64" s="14">
        <f>H64*I64/100</f>
        <v>8.28</v>
      </c>
      <c r="K64" s="14">
        <f>H64+J64</f>
        <v>44.28</v>
      </c>
      <c r="L64" s="37">
        <f t="shared" si="2"/>
        <v>1.32</v>
      </c>
      <c r="M64" s="38">
        <f t="shared" si="3"/>
        <v>39.6</v>
      </c>
    </row>
    <row r="65" spans="1:13" ht="15">
      <c r="A65" s="9"/>
      <c r="B65" s="18" t="s">
        <v>80</v>
      </c>
      <c r="C65" s="11">
        <v>30</v>
      </c>
      <c r="D65" s="16" t="s">
        <v>16</v>
      </c>
      <c r="E65" s="16"/>
      <c r="F65" s="16"/>
      <c r="G65" s="13">
        <v>1.2</v>
      </c>
      <c r="H65" s="14">
        <f t="shared" si="0"/>
        <v>36</v>
      </c>
      <c r="I65" s="17">
        <v>23</v>
      </c>
      <c r="J65" s="14">
        <f>H65*I65/100</f>
        <v>8.28</v>
      </c>
      <c r="K65" s="14">
        <f>H65+J65</f>
        <v>44.28</v>
      </c>
      <c r="L65" s="37">
        <f t="shared" si="2"/>
        <v>1.32</v>
      </c>
      <c r="M65" s="38">
        <f t="shared" si="3"/>
        <v>39.6</v>
      </c>
    </row>
    <row r="66" spans="1:13" ht="15.75">
      <c r="A66" s="9">
        <v>59</v>
      </c>
      <c r="B66" s="18" t="s">
        <v>68</v>
      </c>
      <c r="C66" s="22">
        <v>40</v>
      </c>
      <c r="D66" s="22" t="s">
        <v>16</v>
      </c>
      <c r="E66" s="22"/>
      <c r="F66" s="22"/>
      <c r="G66" s="13">
        <v>0.9</v>
      </c>
      <c r="H66" s="14">
        <f t="shared" si="0"/>
        <v>36</v>
      </c>
      <c r="I66" s="17">
        <v>23</v>
      </c>
      <c r="J66" s="14">
        <f>H66*I66/100</f>
        <v>8.28</v>
      </c>
      <c r="K66" s="14">
        <f t="shared" si="1"/>
        <v>44.28</v>
      </c>
      <c r="L66" s="37">
        <f t="shared" si="2"/>
        <v>0.99</v>
      </c>
      <c r="M66" s="38">
        <f t="shared" si="3"/>
        <v>39.6</v>
      </c>
    </row>
    <row r="67" spans="1:13" ht="15.75">
      <c r="A67" s="9">
        <v>60</v>
      </c>
      <c r="B67" s="18" t="s">
        <v>69</v>
      </c>
      <c r="C67" s="22">
        <v>5</v>
      </c>
      <c r="D67" s="22" t="s">
        <v>16</v>
      </c>
      <c r="E67" s="22"/>
      <c r="F67" s="22"/>
      <c r="G67" s="13">
        <v>1.2</v>
      </c>
      <c r="H67" s="14">
        <f t="shared" si="0"/>
        <v>6</v>
      </c>
      <c r="I67" s="17">
        <v>23</v>
      </c>
      <c r="J67" s="14">
        <f>H67*I67/100</f>
        <v>1.38</v>
      </c>
      <c r="K67" s="14">
        <f t="shared" si="1"/>
        <v>7.38</v>
      </c>
      <c r="L67" s="37">
        <f t="shared" si="2"/>
        <v>1.32</v>
      </c>
      <c r="M67" s="38">
        <f t="shared" si="3"/>
        <v>6.6</v>
      </c>
    </row>
    <row r="68" spans="1:13" ht="15.75">
      <c r="A68" s="9"/>
      <c r="B68" s="23"/>
      <c r="C68" s="23"/>
      <c r="D68" s="23"/>
      <c r="E68" s="23"/>
      <c r="F68" s="23"/>
      <c r="G68" s="23"/>
      <c r="H68" s="14">
        <f>SUM(H3:H67)</f>
        <v>34993.3</v>
      </c>
      <c r="I68" s="17"/>
      <c r="J68" s="24">
        <f>SUM(J3:J67)</f>
        <v>8048.458999999998</v>
      </c>
      <c r="K68" s="25">
        <f>SUM(K3:K67)</f>
        <v>43041.75899999999</v>
      </c>
      <c r="L68" s="36"/>
      <c r="M68" s="39">
        <f>SUM(M3:M67)</f>
        <v>38492.63</v>
      </c>
    </row>
    <row r="69" spans="1:13" ht="16.5" thickBot="1">
      <c r="A69" s="26" t="s">
        <v>70</v>
      </c>
      <c r="B69" s="27"/>
      <c r="C69" s="28"/>
      <c r="D69" s="32"/>
      <c r="F69" s="32"/>
      <c r="G69" s="29" t="s">
        <v>71</v>
      </c>
      <c r="H69" s="33"/>
      <c r="I69" s="30"/>
      <c r="J69" s="29"/>
      <c r="K69" s="29"/>
      <c r="M69" s="40"/>
    </row>
    <row r="70" spans="1:11" ht="16.5" thickBot="1">
      <c r="A70" s="31"/>
      <c r="B70" s="27"/>
      <c r="C70" s="28"/>
      <c r="D70" s="32"/>
      <c r="E70" s="32"/>
      <c r="F70" s="32"/>
      <c r="G70" s="29"/>
      <c r="H70" s="29"/>
      <c r="I70" s="30"/>
      <c r="J70" s="29"/>
      <c r="K70" s="29"/>
    </row>
    <row r="71" spans="1:11" ht="15">
      <c r="A71" s="41" t="s">
        <v>72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4" ht="15">
      <c r="I74" t="s">
        <v>73</v>
      </c>
    </row>
    <row r="75" spans="8:11" ht="15">
      <c r="H75" s="42" t="s">
        <v>74</v>
      </c>
      <c r="I75" s="42"/>
      <c r="J75" s="42"/>
      <c r="K75" s="42"/>
    </row>
  </sheetData>
  <sheetProtection/>
  <mergeCells count="2">
    <mergeCell ref="A71:K72"/>
    <mergeCell ref="H75:K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Pochwatka</dc:creator>
  <cp:keywords/>
  <dc:description/>
  <cp:lastModifiedBy>Maria Pochwatka</cp:lastModifiedBy>
  <cp:lastPrinted>2022-10-11T09:09:45Z</cp:lastPrinted>
  <dcterms:created xsi:type="dcterms:W3CDTF">2015-06-05T18:19:34Z</dcterms:created>
  <dcterms:modified xsi:type="dcterms:W3CDTF">2022-11-29T12:49:49Z</dcterms:modified>
  <cp:category/>
  <cp:version/>
  <cp:contentType/>
  <cp:contentStatus/>
</cp:coreProperties>
</file>